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 activeTab="2"/>
  </bookViews>
  <sheets>
    <sheet name="Sheet4" sheetId="4" r:id="rId1"/>
    <sheet name="Sheet7" sheetId="7" r:id="rId2"/>
    <sheet name="Sheet1" sheetId="1" r:id="rId3"/>
    <sheet name="Sheet2" sheetId="2" r:id="rId4"/>
    <sheet name="Sheet3" sheetId="3" r:id="rId5"/>
  </sheets>
  <definedNames>
    <definedName name="_Hlk87257221" localSheetId="2">Sheet1!$A$4</definedName>
  </definedNames>
  <calcPr calcId="125725"/>
</workbook>
</file>

<file path=xl/calcChain.xml><?xml version="1.0" encoding="utf-8"?>
<calcChain xmlns="http://schemas.openxmlformats.org/spreadsheetml/2006/main">
  <c r="G46" i="1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<sst xmlns="http://schemas.openxmlformats.org/spreadsheetml/2006/main" count="73" uniqueCount="46">
  <si>
    <t>L1</t>
  </si>
  <si>
    <t>L2</t>
  </si>
  <si>
    <t>L3</t>
  </si>
  <si>
    <t>L4</t>
  </si>
  <si>
    <t>L5</t>
  </si>
  <si>
    <t>year</t>
  </si>
  <si>
    <t>years</t>
  </si>
  <si>
    <t>since 1960</t>
  </si>
  <si>
    <t>production</t>
  </si>
  <si>
    <t>U.S. population</t>
  </si>
  <si>
    <t>log(production)</t>
  </si>
  <si>
    <t>per capita production</t>
  </si>
  <si>
    <t>(pounds/person)</t>
  </si>
  <si>
    <r>
      <rPr>
        <sz val="11"/>
        <color rgb="FF000000"/>
        <rFont val="Times New Roman"/>
        <family val="1"/>
      </rPr>
      <t>(</t>
    </r>
    <r>
      <rPr>
        <sz val="11"/>
        <color rgb="FF000000"/>
        <rFont val="Symbol"/>
        <family val="1"/>
        <charset val="2"/>
      </rPr>
      <t>´</t>
    </r>
    <r>
      <rPr>
        <sz val="11"/>
        <color rgb="FF000000"/>
        <rFont val="Times New Roman"/>
        <family val="1"/>
      </rPr>
      <t xml:space="preserve">10 </t>
    </r>
    <r>
      <rPr>
        <vertAlign val="superscript"/>
        <sz val="11"/>
        <color rgb="FF000000"/>
        <rFont val="Times New Roman"/>
        <family val="1"/>
      </rPr>
      <t>6</t>
    </r>
    <r>
      <rPr>
        <sz val="11"/>
        <color rgb="FF000000"/>
        <rFont val="Times New Roman"/>
        <family val="1"/>
      </rPr>
      <t>)</t>
    </r>
  </si>
  <si>
    <r>
      <rPr>
        <sz val="11"/>
        <color rgb="FF000000"/>
        <rFont val="Times New Roman"/>
        <family val="1"/>
      </rPr>
      <t>(</t>
    </r>
    <r>
      <rPr>
        <sz val="11"/>
        <color rgb="FF000000"/>
        <rFont val="Symbol"/>
        <family val="1"/>
        <charset val="2"/>
      </rPr>
      <t>´</t>
    </r>
    <r>
      <rPr>
        <sz val="11"/>
        <color rgb="FF000000"/>
        <rFont val="Times New Roman"/>
        <family val="1"/>
      </rPr>
      <t xml:space="preserve">10 </t>
    </r>
    <r>
      <rPr>
        <vertAlign val="superscript"/>
        <sz val="11"/>
        <color rgb="FF000000"/>
        <rFont val="Times New Roman"/>
        <family val="1"/>
      </rPr>
      <t>9</t>
    </r>
    <r>
      <rPr>
        <sz val="11"/>
        <color rgb="FF000000"/>
        <rFont val="Times New Roman"/>
        <family val="1"/>
      </rPr>
      <t xml:space="preserve"> lbs.)</t>
    </r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</si>
  <si>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</si>
  <si>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</si>
  <si>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</si>
  <si>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</si>
  <si>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</si>
  <si>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</si>
  <si>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</si>
  <si>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</si>
  <si>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</si>
  <si>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</si>
  <si>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</si>
  <si>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</si>
  <si>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</si>
  <si>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</si>
  <si>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</si>
  <si>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</si>
  <si>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</si>
  <si>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</si>
  <si>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</si>
  <si>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</si>
  <si>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</si>
  <si>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</si>
  <si>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</si>
  <si>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</si>
  <si>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</si>
  <si>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</si>
  <si>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</si>
  <si>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</si>
  <si>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</si>
  <si>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L6</t>
  </si>
  <si>
    <t>log(population)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</si>
</sst>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Symbol"/>
      <family val="1"/>
      <charset val="2"/>
    </font>
    <font>
      <vertAlign val="superscript"/>
      <sz val="11"/>
      <color rgb="FF000000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/>
    <xf numFmtId="0" fontId="0" fillId="0" borderId="1" xfId="0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Sheet1!$B$4:$B$46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xVal>
          <c:yVal>
            <c:numRef>
              <c:f>Sheet1!$E$4:$E$46</c:f>
              <c:numCache>
                <c:formatCode>General</c:formatCode>
                <c:ptCount val="43"/>
                <c:pt idx="0">
                  <c:v>0.69897000433601875</c:v>
                </c:pt>
                <c:pt idx="1">
                  <c:v>0.75587485567249135</c:v>
                </c:pt>
                <c:pt idx="2">
                  <c:v>0.75587485567249135</c:v>
                </c:pt>
                <c:pt idx="3">
                  <c:v>0.92941892571429263</c:v>
                </c:pt>
                <c:pt idx="4">
                  <c:v>0.81291335664285547</c:v>
                </c:pt>
                <c:pt idx="5">
                  <c:v>0.8450980400142567</c:v>
                </c:pt>
                <c:pt idx="6">
                  <c:v>0.88649072517248184</c:v>
                </c:pt>
                <c:pt idx="7">
                  <c:v>0.9138138523837166</c:v>
                </c:pt>
                <c:pt idx="8">
                  <c:v>0.9138138523837166</c:v>
                </c:pt>
                <c:pt idx="9">
                  <c:v>0.94448267215016857</c:v>
                </c:pt>
                <c:pt idx="10">
                  <c:v>1</c:v>
                </c:pt>
                <c:pt idx="11">
                  <c:v>1</c:v>
                </c:pt>
                <c:pt idx="12">
                  <c:v>1.0374264979406236</c:v>
                </c:pt>
                <c:pt idx="13">
                  <c:v>1.0374264979406236</c:v>
                </c:pt>
                <c:pt idx="14">
                  <c:v>1.0374264979406236</c:v>
                </c:pt>
                <c:pt idx="15">
                  <c:v>1.0413926851582249</c:v>
                </c:pt>
                <c:pt idx="16">
                  <c:v>1.0899051114393978</c:v>
                </c:pt>
                <c:pt idx="17">
                  <c:v>1.1003705451175627</c:v>
                </c:pt>
                <c:pt idx="18">
                  <c:v>1.1271047983648075</c:v>
                </c:pt>
                <c:pt idx="19">
                  <c:v>1.1789769472931695</c:v>
                </c:pt>
                <c:pt idx="20">
                  <c:v>1.1931245983544614</c:v>
                </c:pt>
                <c:pt idx="21">
                  <c:v>1.217483944213906</c:v>
                </c:pt>
                <c:pt idx="22">
                  <c:v>1.217483944213906</c:v>
                </c:pt>
                <c:pt idx="23">
                  <c:v>1.2278867046136734</c:v>
                </c:pt>
                <c:pt idx="24">
                  <c:v>1.2479732663618064</c:v>
                </c:pt>
                <c:pt idx="25">
                  <c:v>1.2671717284030135</c:v>
                </c:pt>
                <c:pt idx="26">
                  <c:v>1.2900346113625178</c:v>
                </c:pt>
                <c:pt idx="27">
                  <c:v>1.3201462861110538</c:v>
                </c:pt>
                <c:pt idx="28">
                  <c:v>1.3443922736851106</c:v>
                </c:pt>
                <c:pt idx="29">
                  <c:v>1.3729120029701065</c:v>
                </c:pt>
                <c:pt idx="30">
                  <c:v>1.4031205211758178</c:v>
                </c:pt>
                <c:pt idx="31">
                  <c:v>1.4313637641589871</c:v>
                </c:pt>
                <c:pt idx="32">
                  <c:v>1.4623979978989561</c:v>
                </c:pt>
                <c:pt idx="33">
                  <c:v>1.4857214264815799</c:v>
                </c:pt>
                <c:pt idx="34">
                  <c:v>1.5118833609788742</c:v>
                </c:pt>
                <c:pt idx="35">
                  <c:v>1.5340261060561351</c:v>
                </c:pt>
                <c:pt idx="36">
                  <c:v>1.5622928644564746</c:v>
                </c:pt>
                <c:pt idx="37">
                  <c:v>1.5740312677277186</c:v>
                </c:pt>
                <c:pt idx="38">
                  <c:v>1.5865873046717547</c:v>
                </c:pt>
                <c:pt idx="39">
                  <c:v>1.6106601630898798</c:v>
                </c:pt>
                <c:pt idx="40">
                  <c:v>1.6190933306267428</c:v>
                </c:pt>
                <c:pt idx="41">
                  <c:v>1.6273658565927325</c:v>
                </c:pt>
                <c:pt idx="42">
                  <c:v>1.6444385894678384</c:v>
                </c:pt>
              </c:numCache>
            </c:numRef>
          </c:yVal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xVal>
            <c:numRef>
              <c:f>Sheet1!$B$4:$B$46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xVal>
          <c:yVal>
            <c:numRef>
              <c:f>Sheet4!$B$25:$B$67</c:f>
              <c:numCache>
                <c:formatCode>General</c:formatCode>
                <c:ptCount val="43"/>
                <c:pt idx="0">
                  <c:v>0.7455360050371368</c:v>
                </c:pt>
                <c:pt idx="1">
                  <c:v>0.7674632746034864</c:v>
                </c:pt>
                <c:pt idx="2">
                  <c:v>0.78939054416983601</c:v>
                </c:pt>
                <c:pt idx="3">
                  <c:v>0.81131781373618561</c:v>
                </c:pt>
                <c:pt idx="4">
                  <c:v>0.83324508330253522</c:v>
                </c:pt>
                <c:pt idx="5">
                  <c:v>0.85517235286888482</c:v>
                </c:pt>
                <c:pt idx="6">
                  <c:v>0.87709962243523432</c:v>
                </c:pt>
                <c:pt idx="7">
                  <c:v>0.89902689200158392</c:v>
                </c:pt>
                <c:pt idx="8">
                  <c:v>0.92095416156793353</c:v>
                </c:pt>
                <c:pt idx="9">
                  <c:v>0.94288143113428313</c:v>
                </c:pt>
                <c:pt idx="10">
                  <c:v>0.96480870070063274</c:v>
                </c:pt>
                <c:pt idx="11">
                  <c:v>0.98673597026698234</c:v>
                </c:pt>
                <c:pt idx="12">
                  <c:v>1.0086632398333319</c:v>
                </c:pt>
                <c:pt idx="13">
                  <c:v>1.0305905093996817</c:v>
                </c:pt>
                <c:pt idx="14">
                  <c:v>1.0525177789660312</c:v>
                </c:pt>
                <c:pt idx="15">
                  <c:v>1.0744450485323807</c:v>
                </c:pt>
                <c:pt idx="16">
                  <c:v>1.0963723180987304</c:v>
                </c:pt>
                <c:pt idx="17">
                  <c:v>1.1182995876650799</c:v>
                </c:pt>
                <c:pt idx="18">
                  <c:v>1.1402268572314296</c:v>
                </c:pt>
                <c:pt idx="19">
                  <c:v>1.1621541267977791</c:v>
                </c:pt>
                <c:pt idx="20">
                  <c:v>1.1840813963641286</c:v>
                </c:pt>
                <c:pt idx="21">
                  <c:v>1.2060086659304783</c:v>
                </c:pt>
                <c:pt idx="22">
                  <c:v>1.227935935496828</c:v>
                </c:pt>
                <c:pt idx="23">
                  <c:v>1.2498632050631775</c:v>
                </c:pt>
                <c:pt idx="24">
                  <c:v>1.271790474629527</c:v>
                </c:pt>
                <c:pt idx="25">
                  <c:v>1.2937177441958767</c:v>
                </c:pt>
                <c:pt idx="26">
                  <c:v>1.3156450137622264</c:v>
                </c:pt>
                <c:pt idx="27">
                  <c:v>1.3375722833285759</c:v>
                </c:pt>
                <c:pt idx="28">
                  <c:v>1.3594995528949254</c:v>
                </c:pt>
                <c:pt idx="29">
                  <c:v>1.3814268224612749</c:v>
                </c:pt>
                <c:pt idx="30">
                  <c:v>1.4033540920276246</c:v>
                </c:pt>
                <c:pt idx="31">
                  <c:v>1.4252813615939743</c:v>
                </c:pt>
                <c:pt idx="32">
                  <c:v>1.4472086311603238</c:v>
                </c:pt>
                <c:pt idx="33">
                  <c:v>1.4691359007266733</c:v>
                </c:pt>
                <c:pt idx="34">
                  <c:v>1.491063170293023</c:v>
                </c:pt>
                <c:pt idx="35">
                  <c:v>1.5129904398593728</c:v>
                </c:pt>
                <c:pt idx="36">
                  <c:v>1.5349177094257223</c:v>
                </c:pt>
                <c:pt idx="37">
                  <c:v>1.5568449789920717</c:v>
                </c:pt>
                <c:pt idx="38">
                  <c:v>1.5787722485584212</c:v>
                </c:pt>
                <c:pt idx="39">
                  <c:v>1.600699518124771</c:v>
                </c:pt>
                <c:pt idx="40">
                  <c:v>1.6226267876911207</c:v>
                </c:pt>
                <c:pt idx="41">
                  <c:v>1.6445540572574702</c:v>
                </c:pt>
                <c:pt idx="42">
                  <c:v>1.6664813268238197</c:v>
                </c:pt>
              </c:numCache>
            </c:numRef>
          </c:yVal>
        </c:ser>
        <c:dLbls/>
        <c:axId val="132728704"/>
        <c:axId val="132739456"/>
      </c:scatterChart>
      <c:valAx>
        <c:axId val="132728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since 1960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32739456"/>
        <c:crosses val="autoZero"/>
        <c:crossBetween val="midCat"/>
      </c:valAx>
      <c:valAx>
        <c:axId val="1327394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of the production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327287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US</a:t>
            </a:r>
            <a:r>
              <a:rPr lang="en-US" baseline="0"/>
              <a:t> Broiler Chicken Production, 1960-2002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Sheet1!$B$4:$B$46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xVal>
          <c:yVal>
            <c:numRef>
              <c:f>Sheet1!$C$4:$C$46</c:f>
              <c:numCache>
                <c:formatCode>General</c:formatCode>
                <c:ptCount val="43"/>
                <c:pt idx="0">
                  <c:v>5</c:v>
                </c:pt>
                <c:pt idx="1">
                  <c:v>5.7</c:v>
                </c:pt>
                <c:pt idx="2">
                  <c:v>5.7</c:v>
                </c:pt>
                <c:pt idx="3">
                  <c:v>8.5</c:v>
                </c:pt>
                <c:pt idx="4">
                  <c:v>6.5</c:v>
                </c:pt>
                <c:pt idx="5">
                  <c:v>7</c:v>
                </c:pt>
                <c:pt idx="6">
                  <c:v>7.7</c:v>
                </c:pt>
                <c:pt idx="7">
                  <c:v>8.1999999999999993</c:v>
                </c:pt>
                <c:pt idx="8">
                  <c:v>8.1999999999999993</c:v>
                </c:pt>
                <c:pt idx="9">
                  <c:v>8.8000000000000007</c:v>
                </c:pt>
                <c:pt idx="10">
                  <c:v>10</c:v>
                </c:pt>
                <c:pt idx="11">
                  <c:v>10</c:v>
                </c:pt>
                <c:pt idx="12">
                  <c:v>10.9</c:v>
                </c:pt>
                <c:pt idx="13">
                  <c:v>10.9</c:v>
                </c:pt>
                <c:pt idx="14">
                  <c:v>10.9</c:v>
                </c:pt>
                <c:pt idx="15">
                  <c:v>11</c:v>
                </c:pt>
                <c:pt idx="16">
                  <c:v>12.3</c:v>
                </c:pt>
                <c:pt idx="17">
                  <c:v>12.6</c:v>
                </c:pt>
                <c:pt idx="18">
                  <c:v>13.4</c:v>
                </c:pt>
                <c:pt idx="19">
                  <c:v>15.1</c:v>
                </c:pt>
                <c:pt idx="20">
                  <c:v>15.6</c:v>
                </c:pt>
                <c:pt idx="21">
                  <c:v>16.5</c:v>
                </c:pt>
                <c:pt idx="22">
                  <c:v>16.5</c:v>
                </c:pt>
                <c:pt idx="23">
                  <c:v>16.899999999999999</c:v>
                </c:pt>
                <c:pt idx="24">
                  <c:v>17.7</c:v>
                </c:pt>
                <c:pt idx="25">
                  <c:v>18.5</c:v>
                </c:pt>
                <c:pt idx="26">
                  <c:v>19.5</c:v>
                </c:pt>
                <c:pt idx="27">
                  <c:v>20.9</c:v>
                </c:pt>
                <c:pt idx="28">
                  <c:v>22.1</c:v>
                </c:pt>
                <c:pt idx="29">
                  <c:v>23.6</c:v>
                </c:pt>
                <c:pt idx="30">
                  <c:v>25.3</c:v>
                </c:pt>
                <c:pt idx="31">
                  <c:v>27</c:v>
                </c:pt>
                <c:pt idx="32">
                  <c:v>29</c:v>
                </c:pt>
                <c:pt idx="33">
                  <c:v>30.6</c:v>
                </c:pt>
                <c:pt idx="34">
                  <c:v>32.5</c:v>
                </c:pt>
                <c:pt idx="35">
                  <c:v>34.200000000000003</c:v>
                </c:pt>
                <c:pt idx="36">
                  <c:v>36.5</c:v>
                </c:pt>
                <c:pt idx="37">
                  <c:v>37.5</c:v>
                </c:pt>
                <c:pt idx="38">
                  <c:v>38.6</c:v>
                </c:pt>
                <c:pt idx="39">
                  <c:v>40.799999999999997</c:v>
                </c:pt>
                <c:pt idx="40">
                  <c:v>41.6</c:v>
                </c:pt>
                <c:pt idx="41">
                  <c:v>42.4</c:v>
                </c:pt>
                <c:pt idx="42">
                  <c:v>44.1</c:v>
                </c:pt>
              </c:numCache>
            </c:numRef>
          </c:yVal>
        </c:ser>
        <c:dLbls/>
        <c:axId val="133204224"/>
        <c:axId val="133214208"/>
      </c:scatterChart>
      <c:valAx>
        <c:axId val="133204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since 1960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33214208"/>
        <c:crosses val="autoZero"/>
        <c:crossBetween val="midCat"/>
      </c:valAx>
      <c:valAx>
        <c:axId val="1332142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Production</a:t>
                </a:r>
                <a:r>
                  <a:rPr lang="en-US" baseline="0"/>
                  <a:t> in Billions of Pounds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1332042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304799</xdr:colOff>
      <xdr:row>18</xdr:row>
      <xdr:rowOff>180976</xdr:rowOff>
    </xdr:from>
    <xdr:to>
      <xdr:col>17</xdr:col>
      <xdr:colOff>476250</xdr:colOff>
      <xdr:row>46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3</xdr:row>
      <xdr:rowOff>38100</xdr:rowOff>
    </xdr:from>
    <xdr:to>
      <xdr:col>16</xdr:col>
      <xdr:colOff>142875</xdr:colOff>
      <xdr:row>23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workbookViewId="0">
      <selection activeCell="A12" sqref="A12"/>
    </sheetView>
  </sheetViews>
  <sheetFormatPr defaultRowHeight="15"/>
  <cols>
    <col min="1" max="1" width="17.85546875" customWidth="1"/>
    <col min="2" max="2" width="13.42578125" customWidth="1"/>
    <col min="3" max="3" width="13" customWidth="1"/>
  </cols>
  <sheetData>
    <row r="1" spans="1:9">
      <c r="A1" t="s">
        <v>15</v>
      </c>
    </row>
    <row r="2" spans="1:9" ht="15.75" thickBot="1"/>
    <row r="3" spans="1:9">
      <c r="A3" s="8" t="s">
        <v>16</v>
      </c>
      <c r="B3" s="8"/>
    </row>
    <row r="4" spans="1:9">
      <c r="A4" s="5" t="s">
        <v>17</v>
      </c>
      <c r="B4" s="5">
        <v>0.99540981166771603</v>
      </c>
    </row>
    <row r="5" spans="1:9">
      <c r="A5" s="5" t="s">
        <v>18</v>
      </c>
      <c r="B5" s="5">
        <v>0.99084069316435797</v>
      </c>
    </row>
    <row r="6" spans="1:9">
      <c r="A6" s="5" t="s">
        <v>19</v>
      </c>
      <c r="B6" s="5">
        <v>0.99061729543665933</v>
      </c>
    </row>
    <row r="7" spans="1:9">
      <c r="A7" s="5" t="s">
        <v>20</v>
      </c>
      <c r="B7" s="5">
        <v>2.679270746934077E-2</v>
      </c>
    </row>
    <row r="8" spans="1:9" ht="15.75" thickBot="1">
      <c r="A8" s="6" t="s">
        <v>21</v>
      </c>
      <c r="B8" s="6">
        <v>43</v>
      </c>
    </row>
    <row r="10" spans="1:9" ht="15.75" thickBot="1">
      <c r="A10" t="s">
        <v>22</v>
      </c>
    </row>
    <row r="11" spans="1:9">
      <c r="A11" s="7"/>
      <c r="B11" s="7" t="s">
        <v>27</v>
      </c>
      <c r="C11" s="7" t="s">
        <v>28</v>
      </c>
      <c r="D11" s="7" t="s">
        <v>29</v>
      </c>
      <c r="E11" s="7" t="s">
        <v>30</v>
      </c>
      <c r="F11" s="7" t="s">
        <v>31</v>
      </c>
    </row>
    <row r="12" spans="1:9">
      <c r="A12" s="5" t="s">
        <v>23</v>
      </c>
      <c r="B12" s="5">
        <v>1</v>
      </c>
      <c r="C12" s="5">
        <v>3.1838917075073621</v>
      </c>
      <c r="D12" s="5">
        <v>3.1838917075073621</v>
      </c>
      <c r="E12" s="5">
        <v>4435.3212692530733</v>
      </c>
      <c r="F12" s="5">
        <v>2.0558361153514955E-43</v>
      </c>
    </row>
    <row r="13" spans="1:9">
      <c r="A13" s="5" t="s">
        <v>24</v>
      </c>
      <c r="B13" s="5">
        <v>41</v>
      </c>
      <c r="C13" s="5">
        <v>2.9431816115044415E-2</v>
      </c>
      <c r="D13" s="5">
        <v>7.1784917353766861E-4</v>
      </c>
      <c r="E13" s="5"/>
      <c r="F13" s="5"/>
    </row>
    <row r="14" spans="1:9" ht="15.75" thickBot="1">
      <c r="A14" s="6" t="s">
        <v>25</v>
      </c>
      <c r="B14" s="6">
        <v>42</v>
      </c>
      <c r="C14" s="6">
        <v>3.2133235236224063</v>
      </c>
      <c r="D14" s="6"/>
      <c r="E14" s="6"/>
      <c r="F14" s="6"/>
    </row>
    <row r="15" spans="1:9" ht="15.75" thickBot="1"/>
    <row r="16" spans="1:9">
      <c r="A16" s="7"/>
      <c r="B16" s="7" t="s">
        <v>32</v>
      </c>
      <c r="C16" s="7" t="s">
        <v>20</v>
      </c>
      <c r="D16" s="7" t="s">
        <v>33</v>
      </c>
      <c r="E16" s="7" t="s">
        <v>34</v>
      </c>
      <c r="F16" s="7" t="s">
        <v>35</v>
      </c>
      <c r="G16" s="7" t="s">
        <v>36</v>
      </c>
      <c r="H16" s="7" t="s">
        <v>37</v>
      </c>
      <c r="I16" s="7" t="s">
        <v>38</v>
      </c>
    </row>
    <row r="17" spans="1:9">
      <c r="A17" s="5" t="s">
        <v>26</v>
      </c>
      <c r="B17" s="5">
        <v>0.7455360050371368</v>
      </c>
      <c r="C17" s="5">
        <v>8.0312010316834128E-3</v>
      </c>
      <c r="D17" s="5">
        <v>92.82995184605231</v>
      </c>
      <c r="E17" s="5">
        <v>2.7446077594506252E-49</v>
      </c>
      <c r="F17" s="5">
        <v>0.7293166656899106</v>
      </c>
      <c r="G17" s="5">
        <v>0.76175534438436299</v>
      </c>
      <c r="H17" s="5">
        <v>0.7293166656899106</v>
      </c>
      <c r="I17" s="5">
        <v>0.76175534438436299</v>
      </c>
    </row>
    <row r="18" spans="1:9" ht="15.75" thickBot="1">
      <c r="A18" s="6" t="s">
        <v>39</v>
      </c>
      <c r="B18" s="6">
        <v>2.1927269566349595E-2</v>
      </c>
      <c r="C18" s="6">
        <v>3.2924714226744914E-4</v>
      </c>
      <c r="D18" s="6">
        <v>66.598207703008583</v>
      </c>
      <c r="E18" s="6">
        <v>2.0558361153514955E-43</v>
      </c>
      <c r="F18" s="6">
        <v>2.1262341480441517E-2</v>
      </c>
      <c r="G18" s="6">
        <v>2.2592197652257673E-2</v>
      </c>
      <c r="H18" s="6">
        <v>2.1262341480441517E-2</v>
      </c>
      <c r="I18" s="6">
        <v>2.2592197652257673E-2</v>
      </c>
    </row>
    <row r="22" spans="1:9">
      <c r="A22" t="s">
        <v>40</v>
      </c>
    </row>
    <row r="23" spans="1:9" ht="15.75" thickBot="1"/>
    <row r="24" spans="1:9">
      <c r="A24" s="7" t="s">
        <v>41</v>
      </c>
      <c r="B24" s="7" t="s">
        <v>42</v>
      </c>
      <c r="C24" s="7" t="s">
        <v>43</v>
      </c>
    </row>
    <row r="25" spans="1:9">
      <c r="A25" s="5">
        <v>1</v>
      </c>
      <c r="B25" s="5">
        <v>0.7455360050371368</v>
      </c>
      <c r="C25" s="5">
        <v>-4.6566000701118049E-2</v>
      </c>
    </row>
    <row r="26" spans="1:9">
      <c r="A26" s="5">
        <v>2</v>
      </c>
      <c r="B26" s="5">
        <v>0.7674632746034864</v>
      </c>
      <c r="C26" s="5">
        <v>-1.1588418930995048E-2</v>
      </c>
    </row>
    <row r="27" spans="1:9">
      <c r="A27" s="5">
        <v>3</v>
      </c>
      <c r="B27" s="5">
        <v>0.78939054416983601</v>
      </c>
      <c r="C27" s="5">
        <v>-3.3515688497344653E-2</v>
      </c>
    </row>
    <row r="28" spans="1:9">
      <c r="A28" s="5">
        <v>4</v>
      </c>
      <c r="B28" s="5">
        <v>0.81131781373618561</v>
      </c>
      <c r="C28" s="5">
        <v>0.11810111197810702</v>
      </c>
    </row>
    <row r="29" spans="1:9">
      <c r="A29" s="5">
        <v>5</v>
      </c>
      <c r="B29" s="5">
        <v>0.83324508330253522</v>
      </c>
      <c r="C29" s="5">
        <v>-2.033172665967975E-2</v>
      </c>
    </row>
    <row r="30" spans="1:9">
      <c r="A30" s="5">
        <v>6</v>
      </c>
      <c r="B30" s="5">
        <v>0.85517235286888482</v>
      </c>
      <c r="C30" s="5">
        <v>-1.007431285462812E-2</v>
      </c>
    </row>
    <row r="31" spans="1:9">
      <c r="A31" s="5">
        <v>7</v>
      </c>
      <c r="B31" s="5">
        <v>0.87709962243523432</v>
      </c>
      <c r="C31" s="5">
        <v>9.3911027372475253E-3</v>
      </c>
    </row>
    <row r="32" spans="1:9">
      <c r="A32" s="5">
        <v>8</v>
      </c>
      <c r="B32" s="5">
        <v>0.89902689200158392</v>
      </c>
      <c r="C32" s="5">
        <v>1.4786960382132674E-2</v>
      </c>
    </row>
    <row r="33" spans="1:3">
      <c r="A33" s="5">
        <v>9</v>
      </c>
      <c r="B33" s="5">
        <v>0.92095416156793353</v>
      </c>
      <c r="C33" s="5">
        <v>-7.1403091842169308E-3</v>
      </c>
    </row>
    <row r="34" spans="1:3">
      <c r="A34" s="5">
        <v>10</v>
      </c>
      <c r="B34" s="5">
        <v>0.94288143113428313</v>
      </c>
      <c r="C34" s="5">
        <v>1.6012410158854351E-3</v>
      </c>
    </row>
    <row r="35" spans="1:3">
      <c r="A35" s="5">
        <v>11</v>
      </c>
      <c r="B35" s="5">
        <v>0.96480870070063274</v>
      </c>
      <c r="C35" s="5">
        <v>3.5191299299367262E-2</v>
      </c>
    </row>
    <row r="36" spans="1:3">
      <c r="A36" s="5">
        <v>12</v>
      </c>
      <c r="B36" s="5">
        <v>0.98673597026698234</v>
      </c>
      <c r="C36" s="5">
        <v>1.3264029733017657E-2</v>
      </c>
    </row>
    <row r="37" spans="1:3">
      <c r="A37" s="5">
        <v>13</v>
      </c>
      <c r="B37" s="5">
        <v>1.0086632398333319</v>
      </c>
      <c r="C37" s="5">
        <v>2.8763258107291634E-2</v>
      </c>
    </row>
    <row r="38" spans="1:3">
      <c r="A38" s="5">
        <v>14</v>
      </c>
      <c r="B38" s="5">
        <v>1.0305905093996817</v>
      </c>
      <c r="C38" s="5">
        <v>6.8359885409419174E-3</v>
      </c>
    </row>
    <row r="39" spans="1:3">
      <c r="A39" s="5">
        <v>15</v>
      </c>
      <c r="B39" s="5">
        <v>1.0525177789660312</v>
      </c>
      <c r="C39" s="5">
        <v>-1.5091281025407577E-2</v>
      </c>
    </row>
    <row r="40" spans="1:3">
      <c r="A40" s="5">
        <v>16</v>
      </c>
      <c r="B40" s="5">
        <v>1.0744450485323807</v>
      </c>
      <c r="C40" s="5">
        <v>-3.3052363374155735E-2</v>
      </c>
    </row>
    <row r="41" spans="1:3">
      <c r="A41" s="5">
        <v>17</v>
      </c>
      <c r="B41" s="5">
        <v>1.0963723180987304</v>
      </c>
      <c r="C41" s="5">
        <v>-6.4672066593325361E-3</v>
      </c>
    </row>
    <row r="42" spans="1:3">
      <c r="A42" s="5">
        <v>18</v>
      </c>
      <c r="B42" s="5">
        <v>1.1182995876650799</v>
      </c>
      <c r="C42" s="5">
        <v>-1.7929042547517149E-2</v>
      </c>
    </row>
    <row r="43" spans="1:3">
      <c r="A43" s="5">
        <v>19</v>
      </c>
      <c r="B43" s="5">
        <v>1.1402268572314296</v>
      </c>
      <c r="C43" s="5">
        <v>-1.3122058866622099E-2</v>
      </c>
    </row>
    <row r="44" spans="1:3">
      <c r="A44" s="5">
        <v>20</v>
      </c>
      <c r="B44" s="5">
        <v>1.1621541267977791</v>
      </c>
      <c r="C44" s="5">
        <v>1.6822820495390411E-2</v>
      </c>
    </row>
    <row r="45" spans="1:3">
      <c r="A45" s="5">
        <v>21</v>
      </c>
      <c r="B45" s="5">
        <v>1.1840813963641286</v>
      </c>
      <c r="C45" s="5">
        <v>9.0432019903328165E-3</v>
      </c>
    </row>
    <row r="46" spans="1:3">
      <c r="A46" s="5">
        <v>22</v>
      </c>
      <c r="B46" s="5">
        <v>1.2060086659304783</v>
      </c>
      <c r="C46" s="5">
        <v>1.1475278283427759E-2</v>
      </c>
    </row>
    <row r="47" spans="1:3">
      <c r="A47" s="5">
        <v>23</v>
      </c>
      <c r="B47" s="5">
        <v>1.227935935496828</v>
      </c>
      <c r="C47" s="5">
        <v>-1.0451991282921957E-2</v>
      </c>
    </row>
    <row r="48" spans="1:3">
      <c r="A48" s="5">
        <v>24</v>
      </c>
      <c r="B48" s="5">
        <v>1.2498632050631775</v>
      </c>
      <c r="C48" s="5">
        <v>-2.1976500449504055E-2</v>
      </c>
    </row>
    <row r="49" spans="1:3">
      <c r="A49" s="5">
        <v>25</v>
      </c>
      <c r="B49" s="5">
        <v>1.271790474629527</v>
      </c>
      <c r="C49" s="5">
        <v>-2.3817208267720602E-2</v>
      </c>
    </row>
    <row r="50" spans="1:3">
      <c r="A50" s="5">
        <v>26</v>
      </c>
      <c r="B50" s="5">
        <v>1.2937177441958767</v>
      </c>
      <c r="C50" s="5">
        <v>-2.6546015792863198E-2</v>
      </c>
    </row>
    <row r="51" spans="1:3">
      <c r="A51" s="5">
        <v>27</v>
      </c>
      <c r="B51" s="5">
        <v>1.3156450137622264</v>
      </c>
      <c r="C51" s="5">
        <v>-2.5610402399708576E-2</v>
      </c>
    </row>
    <row r="52" spans="1:3">
      <c r="A52" s="5">
        <v>28</v>
      </c>
      <c r="B52" s="5">
        <v>1.3375722833285759</v>
      </c>
      <c r="C52" s="5">
        <v>-1.7425997217522138E-2</v>
      </c>
    </row>
    <row r="53" spans="1:3">
      <c r="A53" s="5">
        <v>29</v>
      </c>
      <c r="B53" s="5">
        <v>1.3594995528949254</v>
      </c>
      <c r="C53" s="5">
        <v>-1.5107279209814806E-2</v>
      </c>
    </row>
    <row r="54" spans="1:3">
      <c r="A54" s="5">
        <v>30</v>
      </c>
      <c r="B54" s="5">
        <v>1.3814268224612749</v>
      </c>
      <c r="C54" s="5">
        <v>-8.5148194911683905E-3</v>
      </c>
    </row>
    <row r="55" spans="1:3">
      <c r="A55" s="5">
        <v>31</v>
      </c>
      <c r="B55" s="5">
        <v>1.4033540920276246</v>
      </c>
      <c r="C55" s="5">
        <v>-2.3357085180686354E-4</v>
      </c>
    </row>
    <row r="56" spans="1:3">
      <c r="A56" s="5">
        <v>32</v>
      </c>
      <c r="B56" s="5">
        <v>1.4252813615939743</v>
      </c>
      <c r="C56" s="5">
        <v>6.0824025650128011E-3</v>
      </c>
    </row>
    <row r="57" spans="1:3">
      <c r="A57" s="5">
        <v>33</v>
      </c>
      <c r="B57" s="5">
        <v>1.4472086311603238</v>
      </c>
      <c r="C57" s="5">
        <v>1.5189366738632248E-2</v>
      </c>
    </row>
    <row r="58" spans="1:3">
      <c r="A58" s="5">
        <v>34</v>
      </c>
      <c r="B58" s="5">
        <v>1.4691359007266733</v>
      </c>
      <c r="C58" s="5">
        <v>1.6585525754906572E-2</v>
      </c>
    </row>
    <row r="59" spans="1:3">
      <c r="A59" s="5">
        <v>35</v>
      </c>
      <c r="B59" s="5">
        <v>1.491063170293023</v>
      </c>
      <c r="C59" s="5">
        <v>2.082019068585117E-2</v>
      </c>
    </row>
    <row r="60" spans="1:3">
      <c r="A60" s="5">
        <v>36</v>
      </c>
      <c r="B60" s="5">
        <v>1.5129904398593728</v>
      </c>
      <c r="C60" s="5">
        <v>2.1035666196762337E-2</v>
      </c>
    </row>
    <row r="61" spans="1:3">
      <c r="A61" s="5">
        <v>37</v>
      </c>
      <c r="B61" s="5">
        <v>1.5349177094257223</v>
      </c>
      <c r="C61" s="5">
        <v>2.7375155030752385E-2</v>
      </c>
    </row>
    <row r="62" spans="1:3">
      <c r="A62" s="5">
        <v>38</v>
      </c>
      <c r="B62" s="5">
        <v>1.5568449789920717</v>
      </c>
      <c r="C62" s="5">
        <v>1.7186288735646871E-2</v>
      </c>
    </row>
    <row r="63" spans="1:3">
      <c r="A63" s="5">
        <v>39</v>
      </c>
      <c r="B63" s="5">
        <v>1.5787722485584212</v>
      </c>
      <c r="C63" s="5">
        <v>7.8150561133334406E-3</v>
      </c>
    </row>
    <row r="64" spans="1:3">
      <c r="A64" s="5">
        <v>40</v>
      </c>
      <c r="B64" s="5">
        <v>1.600699518124771</v>
      </c>
      <c r="C64" s="5">
        <v>9.9606449651088447E-3</v>
      </c>
    </row>
    <row r="65" spans="1:3">
      <c r="A65" s="5">
        <v>41</v>
      </c>
      <c r="B65" s="5">
        <v>1.6226267876911207</v>
      </c>
      <c r="C65" s="5">
        <v>-3.5334570643779095E-3</v>
      </c>
    </row>
    <row r="66" spans="1:3">
      <c r="A66" s="5">
        <v>42</v>
      </c>
      <c r="B66" s="5">
        <v>1.6445540572574702</v>
      </c>
      <c r="C66" s="5">
        <v>-1.7188200664737696E-2</v>
      </c>
    </row>
    <row r="67" spans="1:3" ht="15.75" thickBot="1">
      <c r="A67" s="6">
        <v>43</v>
      </c>
      <c r="B67" s="6">
        <v>1.6664813268238197</v>
      </c>
      <c r="C67" s="6">
        <v>-2.2042737355981279E-2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15</v>
      </c>
    </row>
    <row r="2" spans="1:9" ht="15.75" thickBot="1"/>
    <row r="3" spans="1:9">
      <c r="A3" s="8" t="s">
        <v>16</v>
      </c>
      <c r="B3" s="8"/>
    </row>
    <row r="4" spans="1:9">
      <c r="A4" s="5" t="s">
        <v>17</v>
      </c>
      <c r="B4" s="5">
        <v>0.99916225241337353</v>
      </c>
    </row>
    <row r="5" spans="1:9">
      <c r="A5" s="5" t="s">
        <v>18</v>
      </c>
      <c r="B5" s="5">
        <v>0.99832520664776592</v>
      </c>
    </row>
    <row r="6" spans="1:9">
      <c r="A6" s="5" t="s">
        <v>19</v>
      </c>
      <c r="B6" s="5">
        <v>0.99828435802941884</v>
      </c>
    </row>
    <row r="7" spans="1:9">
      <c r="A7" s="5" t="s">
        <v>20</v>
      </c>
      <c r="B7" s="5">
        <v>2.4096710079422592E-3</v>
      </c>
    </row>
    <row r="8" spans="1:9" ht="15.75" thickBot="1">
      <c r="A8" s="6" t="s">
        <v>21</v>
      </c>
      <c r="B8" s="6">
        <v>43</v>
      </c>
    </row>
    <row r="10" spans="1:9" ht="15.75" thickBot="1">
      <c r="A10" t="s">
        <v>22</v>
      </c>
    </row>
    <row r="11" spans="1:9">
      <c r="A11" s="7"/>
      <c r="B11" s="7" t="s">
        <v>27</v>
      </c>
      <c r="C11" s="7" t="s">
        <v>28</v>
      </c>
      <c r="D11" s="7" t="s">
        <v>29</v>
      </c>
      <c r="E11" s="7" t="s">
        <v>30</v>
      </c>
      <c r="F11" s="7" t="s">
        <v>31</v>
      </c>
    </row>
    <row r="12" spans="1:9">
      <c r="A12" s="5" t="s">
        <v>23</v>
      </c>
      <c r="B12" s="5">
        <v>1</v>
      </c>
      <c r="C12" s="5">
        <v>0.14190907524924151</v>
      </c>
      <c r="D12" s="5">
        <v>0.14190907524924151</v>
      </c>
      <c r="E12" s="5">
        <v>24439.632159965437</v>
      </c>
      <c r="F12" s="5">
        <v>1.5291584174686218E-58</v>
      </c>
    </row>
    <row r="13" spans="1:9">
      <c r="A13" s="5" t="s">
        <v>24</v>
      </c>
      <c r="B13" s="5">
        <v>41</v>
      </c>
      <c r="C13" s="5">
        <v>2.3806708902721597E-4</v>
      </c>
      <c r="D13" s="5">
        <v>5.8065143665174626E-6</v>
      </c>
      <c r="E13" s="5"/>
      <c r="F13" s="5"/>
    </row>
    <row r="14" spans="1:9" ht="15.75" thickBot="1">
      <c r="A14" s="6" t="s">
        <v>25</v>
      </c>
      <c r="B14" s="6">
        <v>42</v>
      </c>
      <c r="C14" s="6">
        <v>0.14214714233826872</v>
      </c>
      <c r="D14" s="6"/>
      <c r="E14" s="6"/>
      <c r="F14" s="6"/>
    </row>
    <row r="15" spans="1:9" ht="15.75" thickBot="1"/>
    <row r="16" spans="1:9">
      <c r="A16" s="7"/>
      <c r="B16" s="7" t="s">
        <v>32</v>
      </c>
      <c r="C16" s="7" t="s">
        <v>20</v>
      </c>
      <c r="D16" s="7" t="s">
        <v>33</v>
      </c>
      <c r="E16" s="7" t="s">
        <v>34</v>
      </c>
      <c r="F16" s="7" t="s">
        <v>35</v>
      </c>
      <c r="G16" s="7" t="s">
        <v>36</v>
      </c>
      <c r="H16" s="7" t="s">
        <v>37</v>
      </c>
      <c r="I16" s="7" t="s">
        <v>38</v>
      </c>
    </row>
    <row r="17" spans="1:9">
      <c r="A17" s="5" t="s">
        <v>26</v>
      </c>
      <c r="B17" s="5">
        <v>2.2635804171344107</v>
      </c>
      <c r="C17" s="5">
        <v>7.2230670629867659E-4</v>
      </c>
      <c r="D17" s="5">
        <v>3133.8216818360975</v>
      </c>
      <c r="E17" s="5">
        <v>6.5446661498527645E-112</v>
      </c>
      <c r="F17" s="5">
        <v>2.2621216891638345</v>
      </c>
      <c r="G17" s="5">
        <v>2.2650391451049869</v>
      </c>
      <c r="H17" s="5">
        <v>2.2621216891638345</v>
      </c>
      <c r="I17" s="5">
        <v>2.2650391451049869</v>
      </c>
    </row>
    <row r="18" spans="1:9" ht="15.75" thickBot="1">
      <c r="A18" s="6" t="s">
        <v>39</v>
      </c>
      <c r="B18" s="6">
        <v>4.6292485241239212E-3</v>
      </c>
      <c r="C18" s="6">
        <v>2.9611687959404032E-5</v>
      </c>
      <c r="D18" s="6">
        <v>156.3318014991365</v>
      </c>
      <c r="E18" s="6">
        <v>1.5291584174686652E-58</v>
      </c>
      <c r="F18" s="6">
        <v>4.5694465077426834E-3</v>
      </c>
      <c r="G18" s="6">
        <v>4.689050540505159E-3</v>
      </c>
      <c r="H18" s="6">
        <v>4.5694465077426834E-3</v>
      </c>
      <c r="I18" s="6">
        <v>4.689050540505159E-3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>
      <selection activeCell="J30" sqref="J30"/>
    </sheetView>
  </sheetViews>
  <sheetFormatPr defaultRowHeight="15"/>
  <cols>
    <col min="2" max="2" width="11.42578125" customWidth="1"/>
    <col min="3" max="3" width="13" customWidth="1"/>
    <col min="5" max="5" width="13.85546875" customWidth="1"/>
    <col min="6" max="6" width="15.42578125" customWidth="1"/>
    <col min="7" max="7" width="13.7109375" customWidth="1"/>
    <col min="12" max="12" width="6.7109375" customWidth="1"/>
    <col min="13" max="13" width="14.5703125" customWidth="1"/>
  </cols>
  <sheetData>
    <row r="1" spans="1:13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1" t="s">
        <v>44</v>
      </c>
    </row>
    <row r="2" spans="1:13" ht="45">
      <c r="A2" s="9" t="s">
        <v>5</v>
      </c>
      <c r="B2" s="1" t="s">
        <v>6</v>
      </c>
      <c r="C2" s="1" t="s">
        <v>8</v>
      </c>
      <c r="D2" s="1" t="s">
        <v>9</v>
      </c>
      <c r="E2" s="9" t="s">
        <v>10</v>
      </c>
      <c r="F2" s="1" t="s">
        <v>11</v>
      </c>
      <c r="G2" s="12" t="s">
        <v>45</v>
      </c>
    </row>
    <row r="3" spans="1:13" ht="18">
      <c r="A3" s="10"/>
      <c r="B3" s="1" t="s">
        <v>7</v>
      </c>
      <c r="C3" s="1" t="s">
        <v>14</v>
      </c>
      <c r="D3" s="1" t="s">
        <v>13</v>
      </c>
      <c r="E3" s="10"/>
      <c r="F3" s="1" t="s">
        <v>12</v>
      </c>
    </row>
    <row r="4" spans="1:13">
      <c r="A4" s="1">
        <v>1960</v>
      </c>
      <c r="B4" s="1">
        <v>0</v>
      </c>
      <c r="C4" s="4">
        <v>5</v>
      </c>
      <c r="D4" s="4">
        <v>180.7</v>
      </c>
      <c r="E4" s="4">
        <f>LOG(C4, 10)</f>
        <v>0.69897000433601875</v>
      </c>
      <c r="F4" s="1">
        <f>C4*10^9/(D4*10^6)</f>
        <v>27.670171555063643</v>
      </c>
      <c r="G4">
        <f>LOG(D4,10)</f>
        <v>2.2569581525609315</v>
      </c>
      <c r="M4" s="4"/>
    </row>
    <row r="5" spans="1:13">
      <c r="A5" s="1">
        <v>1961</v>
      </c>
      <c r="B5" s="1">
        <v>1</v>
      </c>
      <c r="C5" s="4">
        <v>5.7</v>
      </c>
      <c r="D5" s="4">
        <v>183.7</v>
      </c>
      <c r="E5" s="4">
        <f t="shared" ref="E5:E46" si="0">LOG(C5, 10)</f>
        <v>0.75587485567249135</v>
      </c>
      <c r="F5" s="3">
        <f t="shared" ref="F5:F46" si="1">C5*10^9/(D5*10^6)</f>
        <v>31.028851388132825</v>
      </c>
      <c r="G5">
        <f t="shared" ref="G5:G46" si="2">LOG(D5,10)</f>
        <v>2.2641091563058082</v>
      </c>
      <c r="M5" s="4"/>
    </row>
    <row r="6" spans="1:13">
      <c r="A6" s="1">
        <v>1962</v>
      </c>
      <c r="B6" s="1">
        <v>2</v>
      </c>
      <c r="C6" s="4">
        <v>5.7</v>
      </c>
      <c r="D6" s="4">
        <v>186.5</v>
      </c>
      <c r="E6" s="4">
        <f t="shared" si="0"/>
        <v>0.75587485567249135</v>
      </c>
      <c r="F6" s="3">
        <f t="shared" si="1"/>
        <v>30.563002680965148</v>
      </c>
      <c r="G6">
        <f t="shared" si="2"/>
        <v>2.2706788361447061</v>
      </c>
      <c r="M6" s="4"/>
    </row>
    <row r="7" spans="1:13">
      <c r="A7" s="1">
        <v>1963</v>
      </c>
      <c r="B7" s="1">
        <v>3</v>
      </c>
      <c r="C7" s="4">
        <v>8.5</v>
      </c>
      <c r="D7" s="4">
        <v>189.2</v>
      </c>
      <c r="E7" s="4">
        <f t="shared" si="0"/>
        <v>0.92941892571429263</v>
      </c>
      <c r="F7" s="3">
        <f t="shared" si="1"/>
        <v>44.926004228329809</v>
      </c>
      <c r="G7">
        <f t="shared" si="2"/>
        <v>2.2769211320657736</v>
      </c>
      <c r="M7" s="4"/>
    </row>
    <row r="8" spans="1:13">
      <c r="A8" s="1">
        <v>1964</v>
      </c>
      <c r="B8" s="1">
        <v>4</v>
      </c>
      <c r="C8" s="4">
        <v>6.5</v>
      </c>
      <c r="D8" s="4">
        <v>191.9</v>
      </c>
      <c r="E8" s="4">
        <f t="shared" si="0"/>
        <v>0.81291335664285547</v>
      </c>
      <c r="F8" s="3">
        <f t="shared" si="1"/>
        <v>33.871808233454928</v>
      </c>
      <c r="G8">
        <f t="shared" si="2"/>
        <v>2.2830749747354711</v>
      </c>
      <c r="M8" s="4"/>
    </row>
    <row r="9" spans="1:13">
      <c r="A9" s="1">
        <v>1965</v>
      </c>
      <c r="B9" s="1">
        <v>5</v>
      </c>
      <c r="C9" s="4">
        <v>7</v>
      </c>
      <c r="D9" s="4">
        <v>194.3</v>
      </c>
      <c r="E9" s="4">
        <f t="shared" si="0"/>
        <v>0.8450980400142567</v>
      </c>
      <c r="F9" s="3">
        <f t="shared" si="1"/>
        <v>36.026762738033966</v>
      </c>
      <c r="G9">
        <f t="shared" si="2"/>
        <v>2.2884728005997825</v>
      </c>
      <c r="M9" s="4"/>
    </row>
    <row r="10" spans="1:13">
      <c r="A10" s="1">
        <v>1966</v>
      </c>
      <c r="B10" s="1">
        <v>6</v>
      </c>
      <c r="C10" s="4">
        <v>7.7</v>
      </c>
      <c r="D10" s="4">
        <v>196.6</v>
      </c>
      <c r="E10" s="4">
        <f t="shared" si="0"/>
        <v>0.88649072517248184</v>
      </c>
      <c r="F10" s="3">
        <f t="shared" si="1"/>
        <v>39.165818921668361</v>
      </c>
      <c r="G10">
        <f t="shared" si="2"/>
        <v>2.2935835134961167</v>
      </c>
      <c r="M10" s="4"/>
    </row>
    <row r="11" spans="1:13">
      <c r="A11" s="1">
        <v>1967</v>
      </c>
      <c r="B11" s="1">
        <v>7</v>
      </c>
      <c r="C11" s="4">
        <v>8.1999999999999993</v>
      </c>
      <c r="D11" s="4">
        <v>198.7</v>
      </c>
      <c r="E11" s="4">
        <f t="shared" si="0"/>
        <v>0.9138138523837166</v>
      </c>
      <c r="F11" s="3">
        <f t="shared" si="1"/>
        <v>41.268243583291387</v>
      </c>
      <c r="G11">
        <f t="shared" si="2"/>
        <v>2.2981978671098151</v>
      </c>
      <c r="M11" s="4"/>
    </row>
    <row r="12" spans="1:13">
      <c r="A12" s="1">
        <v>1968</v>
      </c>
      <c r="B12" s="1">
        <v>8</v>
      </c>
      <c r="C12" s="4">
        <v>8.1999999999999993</v>
      </c>
      <c r="D12" s="4">
        <v>200.7</v>
      </c>
      <c r="E12" s="4">
        <f t="shared" si="0"/>
        <v>0.9138138523837166</v>
      </c>
      <c r="F12" s="3">
        <f t="shared" si="1"/>
        <v>40.857000498256099</v>
      </c>
      <c r="G12">
        <f t="shared" si="2"/>
        <v>2.302547372487485</v>
      </c>
      <c r="M12" s="4"/>
    </row>
    <row r="13" spans="1:13">
      <c r="A13" s="1">
        <v>1969</v>
      </c>
      <c r="B13" s="1">
        <v>9</v>
      </c>
      <c r="C13" s="4">
        <v>8.8000000000000007</v>
      </c>
      <c r="D13" s="4">
        <v>202.7</v>
      </c>
      <c r="E13" s="4">
        <f t="shared" si="0"/>
        <v>0.94448267215016857</v>
      </c>
      <c r="F13" s="3">
        <f t="shared" si="1"/>
        <v>43.413912185495803</v>
      </c>
      <c r="G13">
        <f t="shared" si="2"/>
        <v>2.3068537486930083</v>
      </c>
      <c r="M13" s="4"/>
    </row>
    <row r="14" spans="1:13">
      <c r="A14" s="1">
        <v>1970</v>
      </c>
      <c r="B14" s="1">
        <v>10</v>
      </c>
      <c r="C14" s="4">
        <v>10</v>
      </c>
      <c r="D14" s="4">
        <v>205.1</v>
      </c>
      <c r="E14" s="4">
        <f t="shared" si="0"/>
        <v>1</v>
      </c>
      <c r="F14" s="3">
        <f t="shared" si="1"/>
        <v>48.756704046806433</v>
      </c>
      <c r="G14">
        <f t="shared" si="2"/>
        <v>2.311965660368366</v>
      </c>
      <c r="M14" s="4"/>
    </row>
    <row r="15" spans="1:13">
      <c r="A15" s="1">
        <v>1971</v>
      </c>
      <c r="B15" s="1">
        <v>11</v>
      </c>
      <c r="C15" s="4">
        <v>10</v>
      </c>
      <c r="D15" s="4">
        <v>207.7</v>
      </c>
      <c r="E15" s="4">
        <f t="shared" si="0"/>
        <v>1</v>
      </c>
      <c r="F15" s="3">
        <f t="shared" si="1"/>
        <v>48.146364949446316</v>
      </c>
      <c r="G15">
        <f t="shared" si="2"/>
        <v>2.3174364965350991</v>
      </c>
      <c r="M15" s="4"/>
    </row>
    <row r="16" spans="1:13">
      <c r="A16" s="1">
        <v>1972</v>
      </c>
      <c r="B16" s="1">
        <v>12</v>
      </c>
      <c r="C16" s="4">
        <v>10.9</v>
      </c>
      <c r="D16" s="4">
        <v>209.9</v>
      </c>
      <c r="E16" s="4">
        <f t="shared" si="0"/>
        <v>1.0374264979406236</v>
      </c>
      <c r="F16" s="3">
        <f t="shared" si="1"/>
        <v>51.929490233444497</v>
      </c>
      <c r="G16">
        <f t="shared" si="2"/>
        <v>2.3220124385824001</v>
      </c>
      <c r="M16" s="4"/>
    </row>
    <row r="17" spans="1:13">
      <c r="A17" s="1">
        <v>1973</v>
      </c>
      <c r="B17" s="1">
        <v>13</v>
      </c>
      <c r="C17" s="4">
        <v>10.9</v>
      </c>
      <c r="D17" s="4">
        <v>211.9</v>
      </c>
      <c r="E17" s="4">
        <f t="shared" si="0"/>
        <v>1.0374264979406236</v>
      </c>
      <c r="F17" s="3">
        <f t="shared" si="1"/>
        <v>51.439358187824446</v>
      </c>
      <c r="G17">
        <f t="shared" si="2"/>
        <v>2.3261309567107946</v>
      </c>
      <c r="M17" s="4"/>
    </row>
    <row r="18" spans="1:13">
      <c r="A18" s="1">
        <v>1974</v>
      </c>
      <c r="B18" s="1">
        <v>14</v>
      </c>
      <c r="C18" s="4">
        <v>10.9</v>
      </c>
      <c r="D18" s="4">
        <v>213.9</v>
      </c>
      <c r="E18" s="4">
        <f t="shared" si="0"/>
        <v>1.0374264979406236</v>
      </c>
      <c r="F18" s="3">
        <f t="shared" si="1"/>
        <v>50.958391771856007</v>
      </c>
      <c r="G18">
        <f t="shared" si="2"/>
        <v>2.3302107845715279</v>
      </c>
      <c r="M18" s="4"/>
    </row>
    <row r="19" spans="1:13">
      <c r="A19" s="1">
        <v>1975</v>
      </c>
      <c r="B19" s="1">
        <v>15</v>
      </c>
      <c r="C19" s="4">
        <v>11</v>
      </c>
      <c r="D19" s="4">
        <v>216</v>
      </c>
      <c r="E19" s="4">
        <f t="shared" si="0"/>
        <v>1.0413926851582249</v>
      </c>
      <c r="F19" s="3">
        <f t="shared" si="1"/>
        <v>50.925925925925924</v>
      </c>
      <c r="G19">
        <f t="shared" si="2"/>
        <v>2.3344537511509307</v>
      </c>
      <c r="M19" s="4"/>
    </row>
    <row r="20" spans="1:13">
      <c r="A20" s="1">
        <v>1976</v>
      </c>
      <c r="B20" s="1">
        <v>16</v>
      </c>
      <c r="C20" s="4">
        <v>12.3</v>
      </c>
      <c r="D20" s="4">
        <v>218</v>
      </c>
      <c r="E20" s="4">
        <f t="shared" si="0"/>
        <v>1.0899051114393978</v>
      </c>
      <c r="F20" s="3">
        <f t="shared" si="1"/>
        <v>56.422018348623851</v>
      </c>
      <c r="G20">
        <f t="shared" si="2"/>
        <v>2.3384564936046046</v>
      </c>
      <c r="M20" s="4"/>
    </row>
    <row r="21" spans="1:13">
      <c r="A21" s="1">
        <v>1977</v>
      </c>
      <c r="B21" s="1">
        <v>17</v>
      </c>
      <c r="C21" s="4">
        <v>12.6</v>
      </c>
      <c r="D21" s="4">
        <v>220.2</v>
      </c>
      <c r="E21" s="4">
        <f t="shared" si="0"/>
        <v>1.1003705451175627</v>
      </c>
      <c r="F21" s="3">
        <f t="shared" si="1"/>
        <v>57.220708446866482</v>
      </c>
      <c r="G21">
        <f t="shared" si="2"/>
        <v>2.3428173146357327</v>
      </c>
      <c r="M21" s="4"/>
    </row>
    <row r="22" spans="1:13">
      <c r="A22" s="1">
        <v>1978</v>
      </c>
      <c r="B22" s="1">
        <v>18</v>
      </c>
      <c r="C22" s="4">
        <v>13.4</v>
      </c>
      <c r="D22" s="4">
        <v>222.6</v>
      </c>
      <c r="E22" s="4">
        <f t="shared" si="0"/>
        <v>1.1271047983648075</v>
      </c>
      <c r="F22" s="3">
        <f t="shared" si="1"/>
        <v>60.197663971248879</v>
      </c>
      <c r="G22">
        <f t="shared" si="2"/>
        <v>2.3475251599986895</v>
      </c>
      <c r="M22" s="4"/>
    </row>
    <row r="23" spans="1:13">
      <c r="A23" s="1">
        <v>1979</v>
      </c>
      <c r="B23" s="1">
        <v>19</v>
      </c>
      <c r="C23" s="4">
        <v>15.1</v>
      </c>
      <c r="D23" s="4">
        <v>225.1</v>
      </c>
      <c r="E23" s="4">
        <f t="shared" si="0"/>
        <v>1.1789769472931695</v>
      </c>
      <c r="F23" s="3">
        <f t="shared" si="1"/>
        <v>67.081297201243885</v>
      </c>
      <c r="G23">
        <f t="shared" si="2"/>
        <v>2.3523754950005196</v>
      </c>
      <c r="M23" s="4"/>
    </row>
    <row r="24" spans="1:13">
      <c r="A24" s="1">
        <v>1980</v>
      </c>
      <c r="B24" s="1">
        <v>20</v>
      </c>
      <c r="C24" s="4">
        <v>15.6</v>
      </c>
      <c r="D24" s="4">
        <v>227.7</v>
      </c>
      <c r="E24" s="4">
        <f t="shared" si="0"/>
        <v>1.1931245983544614</v>
      </c>
      <c r="F24" s="3">
        <f t="shared" si="1"/>
        <v>68.511198945981548</v>
      </c>
      <c r="G24">
        <f t="shared" si="2"/>
        <v>2.3573630306151423</v>
      </c>
      <c r="M24" s="4"/>
    </row>
    <row r="25" spans="1:13">
      <c r="A25" s="1">
        <v>1981</v>
      </c>
      <c r="B25" s="1">
        <v>21</v>
      </c>
      <c r="C25" s="4">
        <v>16.5</v>
      </c>
      <c r="D25" s="4">
        <v>230</v>
      </c>
      <c r="E25" s="4">
        <f t="shared" si="0"/>
        <v>1.217483944213906</v>
      </c>
      <c r="F25" s="3">
        <f t="shared" si="1"/>
        <v>71.739130434782609</v>
      </c>
      <c r="G25">
        <f t="shared" si="2"/>
        <v>2.3617278360175926</v>
      </c>
      <c r="M25" s="4"/>
    </row>
    <row r="26" spans="1:13">
      <c r="A26" s="1">
        <v>1982</v>
      </c>
      <c r="B26" s="1">
        <v>22</v>
      </c>
      <c r="C26" s="4">
        <v>16.5</v>
      </c>
      <c r="D26" s="4">
        <v>232.2</v>
      </c>
      <c r="E26" s="4">
        <f t="shared" si="0"/>
        <v>1.217483944213906</v>
      </c>
      <c r="F26" s="3">
        <f t="shared" si="1"/>
        <v>71.059431524547804</v>
      </c>
      <c r="G26">
        <f t="shared" si="2"/>
        <v>2.3658622154025548</v>
      </c>
      <c r="M26" s="4"/>
    </row>
    <row r="27" spans="1:13">
      <c r="A27" s="1">
        <v>1983</v>
      </c>
      <c r="B27" s="1">
        <v>23</v>
      </c>
      <c r="C27" s="4">
        <v>16.899999999999999</v>
      </c>
      <c r="D27" s="4">
        <v>234.3</v>
      </c>
      <c r="E27" s="4">
        <f t="shared" si="0"/>
        <v>1.2278867046136734</v>
      </c>
      <c r="F27" s="3">
        <f t="shared" si="1"/>
        <v>72.129748186086204</v>
      </c>
      <c r="G27">
        <f t="shared" si="2"/>
        <v>2.3697722885969625</v>
      </c>
      <c r="M27" s="4"/>
    </row>
    <row r="28" spans="1:13">
      <c r="A28" s="1">
        <v>1984</v>
      </c>
      <c r="B28" s="1">
        <v>24</v>
      </c>
      <c r="C28" s="4">
        <v>17.7</v>
      </c>
      <c r="D28" s="4">
        <v>236.3</v>
      </c>
      <c r="E28" s="4">
        <f t="shared" si="0"/>
        <v>1.2479732663618064</v>
      </c>
      <c r="F28" s="3">
        <f t="shared" si="1"/>
        <v>74.904782056707575</v>
      </c>
      <c r="G28">
        <f t="shared" si="2"/>
        <v>2.3734637216323691</v>
      </c>
      <c r="M28" s="4"/>
    </row>
    <row r="29" spans="1:13">
      <c r="A29" s="1">
        <v>1985</v>
      </c>
      <c r="B29" s="1">
        <v>25</v>
      </c>
      <c r="C29" s="4">
        <v>18.5</v>
      </c>
      <c r="D29" s="4">
        <v>238.5</v>
      </c>
      <c r="E29" s="4">
        <f t="shared" si="0"/>
        <v>1.2671717284030135</v>
      </c>
      <c r="F29" s="3">
        <f t="shared" si="1"/>
        <v>77.568134171907758</v>
      </c>
      <c r="G29">
        <f t="shared" si="2"/>
        <v>2.3774883833761327</v>
      </c>
      <c r="M29" s="4"/>
    </row>
    <row r="30" spans="1:13">
      <c r="A30" s="1">
        <v>1986</v>
      </c>
      <c r="B30" s="1">
        <v>26</v>
      </c>
      <c r="C30" s="4">
        <v>19.5</v>
      </c>
      <c r="D30" s="4">
        <v>240.7</v>
      </c>
      <c r="E30" s="4">
        <f t="shared" si="0"/>
        <v>1.2900346113625178</v>
      </c>
      <c r="F30" s="3">
        <f t="shared" si="1"/>
        <v>81.013710012463648</v>
      </c>
      <c r="G30">
        <f t="shared" si="2"/>
        <v>2.3814760902750298</v>
      </c>
      <c r="M30" s="4"/>
    </row>
    <row r="31" spans="1:13">
      <c r="A31" s="1">
        <v>1987</v>
      </c>
      <c r="B31" s="1">
        <v>27</v>
      </c>
      <c r="C31" s="4">
        <v>20.9</v>
      </c>
      <c r="D31" s="4">
        <v>242.8</v>
      </c>
      <c r="E31" s="4">
        <f t="shared" si="0"/>
        <v>1.3201462861110538</v>
      </c>
      <c r="F31" s="3">
        <f t="shared" si="1"/>
        <v>86.079077429983528</v>
      </c>
      <c r="G31">
        <f t="shared" si="2"/>
        <v>2.38524868240322</v>
      </c>
      <c r="M31" s="4"/>
    </row>
    <row r="32" spans="1:13">
      <c r="A32" s="1">
        <v>1988</v>
      </c>
      <c r="B32" s="1">
        <v>28</v>
      </c>
      <c r="C32" s="4">
        <v>22.1</v>
      </c>
      <c r="D32" s="4">
        <v>245</v>
      </c>
      <c r="E32" s="4">
        <f t="shared" si="0"/>
        <v>1.3443922736851106</v>
      </c>
      <c r="F32" s="3">
        <f t="shared" si="1"/>
        <v>90.204081632653057</v>
      </c>
      <c r="G32">
        <f t="shared" si="2"/>
        <v>2.3891660843645326</v>
      </c>
      <c r="M32" s="4"/>
    </row>
    <row r="33" spans="1:13">
      <c r="A33" s="1">
        <v>1989</v>
      </c>
      <c r="B33" s="1">
        <v>29</v>
      </c>
      <c r="C33" s="4">
        <v>23.6</v>
      </c>
      <c r="D33" s="4">
        <v>247.3</v>
      </c>
      <c r="E33" s="4">
        <f t="shared" si="0"/>
        <v>1.3729120029701065</v>
      </c>
      <c r="F33" s="3">
        <f t="shared" si="1"/>
        <v>95.430651031136279</v>
      </c>
      <c r="G33">
        <f t="shared" si="2"/>
        <v>2.3932241163612971</v>
      </c>
      <c r="M33" s="4"/>
    </row>
    <row r="34" spans="1:13">
      <c r="A34" s="1">
        <v>1990</v>
      </c>
      <c r="B34" s="1">
        <v>30</v>
      </c>
      <c r="C34" s="4">
        <v>25.3</v>
      </c>
      <c r="D34" s="4">
        <v>250.1</v>
      </c>
      <c r="E34" s="4">
        <f t="shared" si="0"/>
        <v>1.4031205211758178</v>
      </c>
      <c r="F34" s="3">
        <f t="shared" si="1"/>
        <v>101.15953618552579</v>
      </c>
      <c r="G34">
        <f t="shared" si="2"/>
        <v>2.3981136917305022</v>
      </c>
      <c r="M34" s="4"/>
    </row>
    <row r="35" spans="1:13">
      <c r="A35" s="1">
        <v>1991</v>
      </c>
      <c r="B35" s="1">
        <v>31</v>
      </c>
      <c r="C35" s="4">
        <v>27</v>
      </c>
      <c r="D35" s="4">
        <v>253.5</v>
      </c>
      <c r="E35" s="4">
        <f t="shared" si="0"/>
        <v>1.4313637641589871</v>
      </c>
      <c r="F35" s="3">
        <f t="shared" si="1"/>
        <v>106.50887573964496</v>
      </c>
      <c r="G35">
        <f t="shared" si="2"/>
        <v>2.4039779636693548</v>
      </c>
      <c r="M35" s="4"/>
    </row>
    <row r="36" spans="1:13">
      <c r="A36" s="1">
        <v>1992</v>
      </c>
      <c r="B36" s="1">
        <v>32</v>
      </c>
      <c r="C36" s="4">
        <v>29</v>
      </c>
      <c r="D36" s="4">
        <v>256.89999999999998</v>
      </c>
      <c r="E36" s="4">
        <f t="shared" si="0"/>
        <v>1.4623979978989561</v>
      </c>
      <c r="F36" s="3">
        <f t="shared" si="1"/>
        <v>112.88439081354613</v>
      </c>
      <c r="G36">
        <f t="shared" si="2"/>
        <v>2.4097641042663462</v>
      </c>
      <c r="M36" s="4"/>
    </row>
    <row r="37" spans="1:13">
      <c r="A37" s="1">
        <v>1993</v>
      </c>
      <c r="B37" s="1">
        <v>33</v>
      </c>
      <c r="C37" s="4">
        <v>30.6</v>
      </c>
      <c r="D37" s="4">
        <v>260.3</v>
      </c>
      <c r="E37" s="4">
        <f t="shared" si="0"/>
        <v>1.4857214264815799</v>
      </c>
      <c r="F37" s="3">
        <f t="shared" si="1"/>
        <v>117.55666538609297</v>
      </c>
      <c r="G37">
        <f t="shared" si="2"/>
        <v>2.4154741681092355</v>
      </c>
      <c r="M37" s="4"/>
    </row>
    <row r="38" spans="1:13">
      <c r="A38" s="1">
        <v>1994</v>
      </c>
      <c r="B38" s="1">
        <v>34</v>
      </c>
      <c r="C38" s="4">
        <v>32.5</v>
      </c>
      <c r="D38" s="4">
        <v>263.39999999999998</v>
      </c>
      <c r="E38" s="4">
        <f t="shared" si="0"/>
        <v>1.5118833609788742</v>
      </c>
      <c r="F38" s="3">
        <f t="shared" si="1"/>
        <v>123.38648443432044</v>
      </c>
      <c r="G38">
        <f t="shared" si="2"/>
        <v>2.4206157706257647</v>
      </c>
      <c r="M38" s="4"/>
    </row>
    <row r="39" spans="1:13">
      <c r="A39" s="1">
        <v>1995</v>
      </c>
      <c r="B39" s="1">
        <v>35</v>
      </c>
      <c r="C39" s="4">
        <v>34.200000000000003</v>
      </c>
      <c r="D39" s="4">
        <v>266.60000000000002</v>
      </c>
      <c r="E39" s="4">
        <f t="shared" si="0"/>
        <v>1.5340261060561351</v>
      </c>
      <c r="F39" s="3">
        <f t="shared" si="1"/>
        <v>128.28207051762942</v>
      </c>
      <c r="G39">
        <f t="shared" si="2"/>
        <v>2.4258601450778401</v>
      </c>
      <c r="M39" s="4"/>
    </row>
    <row r="40" spans="1:13">
      <c r="A40" s="1">
        <v>1996</v>
      </c>
      <c r="B40" s="1">
        <v>36</v>
      </c>
      <c r="C40" s="4">
        <v>36.5</v>
      </c>
      <c r="D40" s="4">
        <v>269.7</v>
      </c>
      <c r="E40" s="4">
        <f t="shared" si="0"/>
        <v>1.5622928644564746</v>
      </c>
      <c r="F40" s="3">
        <f t="shared" si="1"/>
        <v>135.33555802743788</v>
      </c>
      <c r="G40">
        <f t="shared" si="2"/>
        <v>2.4308809464528909</v>
      </c>
      <c r="M40" s="4"/>
    </row>
    <row r="41" spans="1:13">
      <c r="A41" s="1">
        <v>1997</v>
      </c>
      <c r="B41" s="1">
        <v>37</v>
      </c>
      <c r="C41" s="4">
        <v>37.5</v>
      </c>
      <c r="D41" s="4">
        <v>272.89999999999998</v>
      </c>
      <c r="E41" s="4">
        <f t="shared" si="0"/>
        <v>1.5740312677277186</v>
      </c>
      <c r="F41" s="3">
        <f t="shared" si="1"/>
        <v>137.41297178453647</v>
      </c>
      <c r="G41">
        <f t="shared" si="2"/>
        <v>2.4360035356698964</v>
      </c>
      <c r="M41" s="4"/>
    </row>
    <row r="42" spans="1:13">
      <c r="A42" s="1">
        <v>1998</v>
      </c>
      <c r="B42" s="1">
        <v>38</v>
      </c>
      <c r="C42" s="4">
        <v>38.6</v>
      </c>
      <c r="D42" s="4">
        <v>276.10000000000002</v>
      </c>
      <c r="E42" s="4">
        <f t="shared" si="0"/>
        <v>1.5865873046717547</v>
      </c>
      <c r="F42" s="3">
        <f t="shared" si="1"/>
        <v>139.80441868888084</v>
      </c>
      <c r="G42">
        <f t="shared" si="2"/>
        <v>2.4410664066392633</v>
      </c>
      <c r="M42" s="4"/>
    </row>
    <row r="43" spans="1:13">
      <c r="A43" s="1">
        <v>1999</v>
      </c>
      <c r="B43" s="1">
        <v>39</v>
      </c>
      <c r="C43" s="4">
        <v>40.799999999999997</v>
      </c>
      <c r="D43" s="4">
        <v>279.3</v>
      </c>
      <c r="E43" s="4">
        <f t="shared" si="0"/>
        <v>1.6106601630898798</v>
      </c>
      <c r="F43" s="3">
        <f t="shared" si="1"/>
        <v>146.07948442534908</v>
      </c>
      <c r="G43">
        <f t="shared" si="2"/>
        <v>2.4460709357010049</v>
      </c>
      <c r="M43" s="4"/>
    </row>
    <row r="44" spans="1:13">
      <c r="A44" s="1">
        <v>2000</v>
      </c>
      <c r="B44" s="1">
        <v>40</v>
      </c>
      <c r="C44" s="4">
        <v>41.6</v>
      </c>
      <c r="D44" s="4">
        <v>282.39999999999998</v>
      </c>
      <c r="E44" s="4">
        <f t="shared" si="0"/>
        <v>1.6190933306267428</v>
      </c>
      <c r="F44" s="3">
        <f t="shared" si="1"/>
        <v>147.30878186968837</v>
      </c>
      <c r="G44">
        <f t="shared" si="2"/>
        <v>2.4508646923797657</v>
      </c>
      <c r="M44" s="4"/>
    </row>
    <row r="45" spans="1:13">
      <c r="A45" s="1">
        <v>2001</v>
      </c>
      <c r="B45" s="1">
        <v>41</v>
      </c>
      <c r="C45" s="4">
        <v>42.4</v>
      </c>
      <c r="D45" s="4">
        <v>285.5</v>
      </c>
      <c r="E45" s="4">
        <f t="shared" si="0"/>
        <v>1.6273658565927325</v>
      </c>
      <c r="F45" s="3">
        <f t="shared" si="1"/>
        <v>148.51138353765324</v>
      </c>
      <c r="G45">
        <f t="shared" si="2"/>
        <v>2.4556061125818669</v>
      </c>
      <c r="M45" s="4"/>
    </row>
    <row r="46" spans="1:13">
      <c r="A46" s="1">
        <v>2002</v>
      </c>
      <c r="B46" s="1">
        <v>42</v>
      </c>
      <c r="C46" s="4">
        <v>44.1</v>
      </c>
      <c r="D46" s="4">
        <v>288.60000000000002</v>
      </c>
      <c r="E46" s="4">
        <f t="shared" si="0"/>
        <v>1.6444385894678384</v>
      </c>
      <c r="F46" s="3">
        <f t="shared" si="1"/>
        <v>152.80665280665281</v>
      </c>
      <c r="G46">
        <f t="shared" si="2"/>
        <v>2.4602963267574753</v>
      </c>
      <c r="M46" s="4"/>
    </row>
  </sheetData>
  <mergeCells count="2">
    <mergeCell ref="A2:A3"/>
    <mergeCell ref="E2:E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Sheet4</vt:lpstr>
      <vt:lpstr>Sheet7</vt:lpstr>
      <vt:lpstr>Sheet1</vt:lpstr>
      <vt:lpstr>Sheet2</vt:lpstr>
      <vt:lpstr>Sheet3</vt:lpstr>
      <vt:lpstr>Sheet1!_Hlk87257221</vt:lpstr>
    </vt:vector>
  </TitlesOfParts>
  <Company>College of the Holy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Holy Cross</dc:creator>
  <cp:lastModifiedBy>Holy Cross</cp:lastModifiedBy>
  <dcterms:created xsi:type="dcterms:W3CDTF">2011-11-02T13:06:36Z</dcterms:created>
  <dcterms:modified xsi:type="dcterms:W3CDTF">2011-11-04T13:49:00Z</dcterms:modified>
</cp:coreProperties>
</file>