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17895" windowHeight="7890" activeTab="1"/>
  </bookViews>
  <sheets>
    <sheet name="Sheet2" sheetId="11" r:id="rId1"/>
    <sheet name="SemiCondData" sheetId="1" r:id="rId2"/>
  </sheets>
  <calcPr calcId="125725"/>
</workbook>
</file>

<file path=xl/calcChain.xml><?xml version="1.0" encoding="utf-8"?>
<calcChain xmlns="http://schemas.openxmlformats.org/spreadsheetml/2006/main">
  <c r="D25" i="1"/>
  <c r="F25"/>
  <c r="E25"/>
  <c r="C25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2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U2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R2"/>
</calcChain>
</file>

<file path=xl/sharedStrings.xml><?xml version="1.0" encoding="utf-8"?>
<sst xmlns="http://schemas.openxmlformats.org/spreadsheetml/2006/main" count="73" uniqueCount="70">
  <si>
    <t>A16</t>
  </si>
  <si>
    <t>A17</t>
  </si>
  <si>
    <t>A18</t>
  </si>
  <si>
    <t>A19</t>
  </si>
  <si>
    <t>A20</t>
  </si>
  <si>
    <t>A21</t>
  </si>
  <si>
    <t>A23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</si>
  <si>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</si>
  <si>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</si>
  <si>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</si>
  <si>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</si>
  <si>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</si>
  <si>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</si>
  <si>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</si>
  <si>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</si>
  <si>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</si>
  <si>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</si>
  <si>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</si>
  <si>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</si>
  <si>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B16</t>
  </si>
  <si>
    <t>B17</t>
  </si>
  <si>
    <t>B21</t>
  </si>
  <si>
    <t>Wafer ID</t>
  </si>
  <si>
    <t>Loc 2</t>
  </si>
  <si>
    <t>Loc 3</t>
  </si>
  <si>
    <t>Loc 4</t>
  </si>
  <si>
    <t>Loc 5</t>
  </si>
  <si>
    <t>Loc 6</t>
  </si>
  <si>
    <t>Loc 7</t>
  </si>
  <si>
    <t>Loc 8</t>
  </si>
  <si>
    <t>Loc 9</t>
  </si>
  <si>
    <t>Loc 10</t>
  </si>
  <si>
    <t>Loc 11</t>
  </si>
  <si>
    <t xml:space="preserve">Loc 12 </t>
  </si>
  <si>
    <t>Loc 13</t>
  </si>
  <si>
    <t>Wafer Thickness</t>
  </si>
  <si>
    <t>Deposition Time</t>
  </si>
  <si>
    <t>Polysilicon Thickness-Location 1</t>
  </si>
  <si>
    <t>Averages</t>
  </si>
  <si>
    <t>SDs</t>
  </si>
  <si>
    <t>Ave w/o Loc 13</t>
  </si>
  <si>
    <t>SDs w/o Loc 13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</si>
  <si>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</si>
  <si>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</si>
  <si>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</si>
  <si>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</si>
  <si>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</si>
  <si>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</si>
  <si>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</si>
  <si>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</si>
  <si>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</si>
  <si>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</si>
  <si>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</si>
  <si>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</si>
  <si>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</si>
  <si>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</si>
  <si>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</si>
  <si>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</si>
  <si>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</si>
  <si>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</si>
  <si>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</si>
  <si>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</si>
  <si>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</si>
  <si>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</si>
  <si>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</si>
  <si>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</si>
  <si>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</si>
  <si>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</si>
  <si>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</si>
  <si>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Predicted SDs w/o Loc 13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</si>
</sst>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49" fontId="0" fillId="0" borderId="0" xfId="0" applyNumberFormat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Wafer Thickness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SemiCondData!$B$2:$B$23</c:f>
              <c:numCache>
                <c:formatCode>General</c:formatCode>
                <c:ptCount val="22"/>
                <c:pt idx="0">
                  <c:v>1059</c:v>
                </c:pt>
                <c:pt idx="1">
                  <c:v>1049</c:v>
                </c:pt>
                <c:pt idx="2">
                  <c:v>1039</c:v>
                </c:pt>
                <c:pt idx="3">
                  <c:v>1026</c:v>
                </c:pt>
                <c:pt idx="4">
                  <c:v>1001</c:v>
                </c:pt>
                <c:pt idx="5">
                  <c:v>986</c:v>
                </c:pt>
                <c:pt idx="6">
                  <c:v>1447</c:v>
                </c:pt>
                <c:pt idx="7">
                  <c:v>458</c:v>
                </c:pt>
                <c:pt idx="8">
                  <c:v>1263</c:v>
                </c:pt>
                <c:pt idx="9">
                  <c:v>1283</c:v>
                </c:pt>
                <c:pt idx="10">
                  <c:v>1301</c:v>
                </c:pt>
                <c:pt idx="11">
                  <c:v>1287</c:v>
                </c:pt>
                <c:pt idx="12">
                  <c:v>1300</c:v>
                </c:pt>
                <c:pt idx="13">
                  <c:v>1307</c:v>
                </c:pt>
                <c:pt idx="14">
                  <c:v>632</c:v>
                </c:pt>
                <c:pt idx="15">
                  <c:v>621</c:v>
                </c:pt>
                <c:pt idx="16">
                  <c:v>623</c:v>
                </c:pt>
                <c:pt idx="17">
                  <c:v>620</c:v>
                </c:pt>
                <c:pt idx="18">
                  <c:v>613</c:v>
                </c:pt>
                <c:pt idx="19">
                  <c:v>615</c:v>
                </c:pt>
                <c:pt idx="20">
                  <c:v>478</c:v>
                </c:pt>
                <c:pt idx="21">
                  <c:v>1498</c:v>
                </c:pt>
              </c:numCache>
            </c:numRef>
          </c:xVal>
          <c:yVal>
            <c:numRef>
              <c:f>Sheet2!$C$26:$C$47</c:f>
              <c:numCache>
                <c:formatCode>General</c:formatCode>
                <c:ptCount val="22"/>
                <c:pt idx="0">
                  <c:v>-0.28211049276465872</c:v>
                </c:pt>
                <c:pt idx="1">
                  <c:v>-11.03529312434533</c:v>
                </c:pt>
                <c:pt idx="2">
                  <c:v>-4.1218868205802579</c:v>
                </c:pt>
                <c:pt idx="3">
                  <c:v>-5.1204793369627311</c:v>
                </c:pt>
                <c:pt idx="4">
                  <c:v>0.62664572273902763</c:v>
                </c:pt>
                <c:pt idx="5">
                  <c:v>-7.3276415364081657</c:v>
                </c:pt>
                <c:pt idx="6">
                  <c:v>3.8718059633469721</c:v>
                </c:pt>
                <c:pt idx="7">
                  <c:v>-5.4670712264064889</c:v>
                </c:pt>
                <c:pt idx="8">
                  <c:v>3.0741705595889073</c:v>
                </c:pt>
                <c:pt idx="9">
                  <c:v>1.4997132439492447</c:v>
                </c:pt>
                <c:pt idx="10">
                  <c:v>-6.6361258751797436E-2</c:v>
                </c:pt>
                <c:pt idx="11">
                  <c:v>-2.1300667237641022</c:v>
                </c:pt>
                <c:pt idx="12">
                  <c:v>-2.4157377991997819</c:v>
                </c:pt>
                <c:pt idx="13">
                  <c:v>3.4576823405367207</c:v>
                </c:pt>
                <c:pt idx="14">
                  <c:v>1.0847613068806652</c:v>
                </c:pt>
                <c:pt idx="15">
                  <c:v>-3.4332226018920693</c:v>
                </c:pt>
                <c:pt idx="16">
                  <c:v>-5.6462411413043156</c:v>
                </c:pt>
                <c:pt idx="17">
                  <c:v>5.9740911423772758</c:v>
                </c:pt>
                <c:pt idx="18">
                  <c:v>1.819182407695223</c:v>
                </c:pt>
                <c:pt idx="19">
                  <c:v>10.437199571718608</c:v>
                </c:pt>
                <c:pt idx="20">
                  <c:v>8.3258556457364676</c:v>
                </c:pt>
                <c:pt idx="21">
                  <c:v>6.8750041578108601</c:v>
                </c:pt>
              </c:numCache>
            </c:numRef>
          </c:yVal>
        </c:ser>
        <c:axId val="125780736"/>
        <c:axId val="114862336"/>
      </c:scatterChart>
      <c:valAx>
        <c:axId val="125780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Wafer Thickness</a:t>
                </a:r>
              </a:p>
            </c:rich>
          </c:tx>
          <c:layout/>
        </c:title>
        <c:numFmt formatCode="General" sourceLinked="1"/>
        <c:tickLblPos val="nextTo"/>
        <c:crossAx val="114862336"/>
        <c:crosses val="autoZero"/>
        <c:crossBetween val="midCat"/>
      </c:valAx>
      <c:valAx>
        <c:axId val="1148623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12578073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Deposition Time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SemiCondData!$C$2:$C$23</c:f>
              <c:numCache>
                <c:formatCode>General</c:formatCode>
                <c:ptCount val="22"/>
                <c:pt idx="0">
                  <c:v>18</c:v>
                </c:pt>
                <c:pt idx="1">
                  <c:v>35</c:v>
                </c:pt>
                <c:pt idx="2">
                  <c:v>52</c:v>
                </c:pt>
                <c:pt idx="3">
                  <c:v>52</c:v>
                </c:pt>
                <c:pt idx="4">
                  <c:v>18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35</c:v>
                </c:pt>
                <c:pt idx="21">
                  <c:v>35</c:v>
                </c:pt>
              </c:numCache>
            </c:numRef>
          </c:xVal>
          <c:yVal>
            <c:numRef>
              <c:f>Sheet2!$C$26:$C$47</c:f>
              <c:numCache>
                <c:formatCode>General</c:formatCode>
                <c:ptCount val="22"/>
                <c:pt idx="0">
                  <c:v>-0.28211049276465872</c:v>
                </c:pt>
                <c:pt idx="1">
                  <c:v>-11.03529312434533</c:v>
                </c:pt>
                <c:pt idx="2">
                  <c:v>-4.1218868205802579</c:v>
                </c:pt>
                <c:pt idx="3">
                  <c:v>-5.1204793369627311</c:v>
                </c:pt>
                <c:pt idx="4">
                  <c:v>0.62664572273902763</c:v>
                </c:pt>
                <c:pt idx="5">
                  <c:v>-7.3276415364081657</c:v>
                </c:pt>
                <c:pt idx="6">
                  <c:v>3.8718059633469721</c:v>
                </c:pt>
                <c:pt idx="7">
                  <c:v>-5.4670712264064889</c:v>
                </c:pt>
                <c:pt idx="8">
                  <c:v>3.0741705595889073</c:v>
                </c:pt>
                <c:pt idx="9">
                  <c:v>1.4997132439492447</c:v>
                </c:pt>
                <c:pt idx="10">
                  <c:v>-6.6361258751797436E-2</c:v>
                </c:pt>
                <c:pt idx="11">
                  <c:v>-2.1300667237641022</c:v>
                </c:pt>
                <c:pt idx="12">
                  <c:v>-2.4157377991997819</c:v>
                </c:pt>
                <c:pt idx="13">
                  <c:v>3.4576823405367207</c:v>
                </c:pt>
                <c:pt idx="14">
                  <c:v>1.0847613068806652</c:v>
                </c:pt>
                <c:pt idx="15">
                  <c:v>-3.4332226018920693</c:v>
                </c:pt>
                <c:pt idx="16">
                  <c:v>-5.6462411413043156</c:v>
                </c:pt>
                <c:pt idx="17">
                  <c:v>5.9740911423772758</c:v>
                </c:pt>
                <c:pt idx="18">
                  <c:v>1.819182407695223</c:v>
                </c:pt>
                <c:pt idx="19">
                  <c:v>10.437199571718608</c:v>
                </c:pt>
                <c:pt idx="20">
                  <c:v>8.3258556457364676</c:v>
                </c:pt>
                <c:pt idx="21">
                  <c:v>6.8750041578108601</c:v>
                </c:pt>
              </c:numCache>
            </c:numRef>
          </c:yVal>
        </c:ser>
        <c:axId val="114246784"/>
        <c:axId val="114243456"/>
      </c:scatterChart>
      <c:valAx>
        <c:axId val="114246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Deposition Time</a:t>
                </a:r>
              </a:p>
            </c:rich>
          </c:tx>
          <c:layout/>
        </c:title>
        <c:numFmt formatCode="General" sourceLinked="1"/>
        <c:tickLblPos val="nextTo"/>
        <c:crossAx val="114243456"/>
        <c:crosses val="autoZero"/>
        <c:crossBetween val="midCat"/>
      </c:valAx>
      <c:valAx>
        <c:axId val="11424345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11424678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Wafer Thickness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SDs w/o Loc 13</c:v>
          </c:tx>
          <c:spPr>
            <a:ln w="28575">
              <a:noFill/>
            </a:ln>
          </c:spPr>
          <c:xVal>
            <c:numRef>
              <c:f>SemiCondData!$B$2:$B$23</c:f>
              <c:numCache>
                <c:formatCode>General</c:formatCode>
                <c:ptCount val="22"/>
                <c:pt idx="0">
                  <c:v>1059</c:v>
                </c:pt>
                <c:pt idx="1">
                  <c:v>1049</c:v>
                </c:pt>
                <c:pt idx="2">
                  <c:v>1039</c:v>
                </c:pt>
                <c:pt idx="3">
                  <c:v>1026</c:v>
                </c:pt>
                <c:pt idx="4">
                  <c:v>1001</c:v>
                </c:pt>
                <c:pt idx="5">
                  <c:v>986</c:v>
                </c:pt>
                <c:pt idx="6">
                  <c:v>1447</c:v>
                </c:pt>
                <c:pt idx="7">
                  <c:v>458</c:v>
                </c:pt>
                <c:pt idx="8">
                  <c:v>1263</c:v>
                </c:pt>
                <c:pt idx="9">
                  <c:v>1283</c:v>
                </c:pt>
                <c:pt idx="10">
                  <c:v>1301</c:v>
                </c:pt>
                <c:pt idx="11">
                  <c:v>1287</c:v>
                </c:pt>
                <c:pt idx="12">
                  <c:v>1300</c:v>
                </c:pt>
                <c:pt idx="13">
                  <c:v>1307</c:v>
                </c:pt>
                <c:pt idx="14">
                  <c:v>632</c:v>
                </c:pt>
                <c:pt idx="15">
                  <c:v>621</c:v>
                </c:pt>
                <c:pt idx="16">
                  <c:v>623</c:v>
                </c:pt>
                <c:pt idx="17">
                  <c:v>620</c:v>
                </c:pt>
                <c:pt idx="18">
                  <c:v>613</c:v>
                </c:pt>
                <c:pt idx="19">
                  <c:v>615</c:v>
                </c:pt>
                <c:pt idx="20">
                  <c:v>478</c:v>
                </c:pt>
                <c:pt idx="21">
                  <c:v>1498</c:v>
                </c:pt>
              </c:numCache>
            </c:numRef>
          </c:xVal>
          <c:yVal>
            <c:numRef>
              <c:f>SemiCondData!$V$2:$V$23</c:f>
              <c:numCache>
                <c:formatCode>General</c:formatCode>
                <c:ptCount val="22"/>
                <c:pt idx="0">
                  <c:v>44.03536801667083</c:v>
                </c:pt>
                <c:pt idx="1">
                  <c:v>48.137036078514285</c:v>
                </c:pt>
                <c:pt idx="2">
                  <c:v>69.905293075703497</c:v>
                </c:pt>
                <c:pt idx="3">
                  <c:v>69.736462789735654</c:v>
                </c:pt>
                <c:pt idx="4">
                  <c:v>48.646140337101315</c:v>
                </c:pt>
                <c:pt idx="5">
                  <c:v>55.865843090768507</c:v>
                </c:pt>
                <c:pt idx="6">
                  <c:v>37.640645342743284</c:v>
                </c:pt>
                <c:pt idx="7">
                  <c:v>91.427525528379789</c:v>
                </c:pt>
                <c:pt idx="8">
                  <c:v>38.552109559856511</c:v>
                </c:pt>
                <c:pt idx="9">
                  <c:v>35.70109496665588</c:v>
                </c:pt>
                <c:pt idx="10">
                  <c:v>53.056573579529235</c:v>
                </c:pt>
                <c:pt idx="11">
                  <c:v>51.886458208809607</c:v>
                </c:pt>
                <c:pt idx="12">
                  <c:v>50.771024902959297</c:v>
                </c:pt>
                <c:pt idx="13">
                  <c:v>36.127195330170188</c:v>
                </c:pt>
                <c:pt idx="14">
                  <c:v>76.838082414196862</c:v>
                </c:pt>
                <c:pt idx="15">
                  <c:v>73.022205008082665</c:v>
                </c:pt>
                <c:pt idx="16">
                  <c:v>70.681530740914326</c:v>
                </c:pt>
                <c:pt idx="17">
                  <c:v>102.56380128160933</c:v>
                </c:pt>
                <c:pt idx="18">
                  <c:v>98.855687594073629</c:v>
                </c:pt>
                <c:pt idx="19">
                  <c:v>107.34604903034091</c:v>
                </c:pt>
                <c:pt idx="20">
                  <c:v>103.94389512296178</c:v>
                </c:pt>
                <c:pt idx="21">
                  <c:v>37.388622479426694</c:v>
                </c:pt>
              </c:numCache>
            </c:numRef>
          </c:yVal>
        </c:ser>
        <c:ser>
          <c:idx val="1"/>
          <c:order val="1"/>
          <c:tx>
            <c:v>Predicted SDs w/o Loc 13</c:v>
          </c:tx>
          <c:spPr>
            <a:ln w="28575">
              <a:noFill/>
            </a:ln>
          </c:spPr>
          <c:xVal>
            <c:numRef>
              <c:f>SemiCondData!$B$2:$B$23</c:f>
              <c:numCache>
                <c:formatCode>General</c:formatCode>
                <c:ptCount val="22"/>
                <c:pt idx="0">
                  <c:v>1059</c:v>
                </c:pt>
                <c:pt idx="1">
                  <c:v>1049</c:v>
                </c:pt>
                <c:pt idx="2">
                  <c:v>1039</c:v>
                </c:pt>
                <c:pt idx="3">
                  <c:v>1026</c:v>
                </c:pt>
                <c:pt idx="4">
                  <c:v>1001</c:v>
                </c:pt>
                <c:pt idx="5">
                  <c:v>986</c:v>
                </c:pt>
                <c:pt idx="6">
                  <c:v>1447</c:v>
                </c:pt>
                <c:pt idx="7">
                  <c:v>458</c:v>
                </c:pt>
                <c:pt idx="8">
                  <c:v>1263</c:v>
                </c:pt>
                <c:pt idx="9">
                  <c:v>1283</c:v>
                </c:pt>
                <c:pt idx="10">
                  <c:v>1301</c:v>
                </c:pt>
                <c:pt idx="11">
                  <c:v>1287</c:v>
                </c:pt>
                <c:pt idx="12">
                  <c:v>1300</c:v>
                </c:pt>
                <c:pt idx="13">
                  <c:v>1307</c:v>
                </c:pt>
                <c:pt idx="14">
                  <c:v>632</c:v>
                </c:pt>
                <c:pt idx="15">
                  <c:v>621</c:v>
                </c:pt>
                <c:pt idx="16">
                  <c:v>623</c:v>
                </c:pt>
                <c:pt idx="17">
                  <c:v>620</c:v>
                </c:pt>
                <c:pt idx="18">
                  <c:v>613</c:v>
                </c:pt>
                <c:pt idx="19">
                  <c:v>615</c:v>
                </c:pt>
                <c:pt idx="20">
                  <c:v>478</c:v>
                </c:pt>
                <c:pt idx="21">
                  <c:v>1498</c:v>
                </c:pt>
              </c:numCache>
            </c:numRef>
          </c:xVal>
          <c:yVal>
            <c:numRef>
              <c:f>Sheet2!$B$26:$B$47</c:f>
              <c:numCache>
                <c:formatCode>General</c:formatCode>
                <c:ptCount val="22"/>
                <c:pt idx="0">
                  <c:v>44.317478509435489</c:v>
                </c:pt>
                <c:pt idx="1">
                  <c:v>59.172329202859615</c:v>
                </c:pt>
                <c:pt idx="2">
                  <c:v>74.027179896283755</c:v>
                </c:pt>
                <c:pt idx="3">
                  <c:v>74.856942126698385</c:v>
                </c:pt>
                <c:pt idx="4">
                  <c:v>48.019494614362287</c:v>
                </c:pt>
                <c:pt idx="5">
                  <c:v>63.193484627176673</c:v>
                </c:pt>
                <c:pt idx="6">
                  <c:v>33.768839379396312</c:v>
                </c:pt>
                <c:pt idx="7">
                  <c:v>96.894596754786278</c:v>
                </c:pt>
                <c:pt idx="8">
                  <c:v>35.477939000267604</c:v>
                </c:pt>
                <c:pt idx="9">
                  <c:v>34.201381722706635</c:v>
                </c:pt>
                <c:pt idx="10">
                  <c:v>53.122934838281033</c:v>
                </c:pt>
                <c:pt idx="11">
                  <c:v>54.016524932573709</c:v>
                </c:pt>
                <c:pt idx="12">
                  <c:v>53.186762702159079</c:v>
                </c:pt>
                <c:pt idx="13">
                  <c:v>32.669512989633468</c:v>
                </c:pt>
                <c:pt idx="14">
                  <c:v>75.753321107316197</c:v>
                </c:pt>
                <c:pt idx="15">
                  <c:v>76.455427609974734</c:v>
                </c:pt>
                <c:pt idx="16">
                  <c:v>76.327771882218642</c:v>
                </c:pt>
                <c:pt idx="17">
                  <c:v>96.589710139232054</c:v>
                </c:pt>
                <c:pt idx="18">
                  <c:v>97.036505186378406</c:v>
                </c:pt>
                <c:pt idx="19">
                  <c:v>96.908849458622299</c:v>
                </c:pt>
                <c:pt idx="20">
                  <c:v>95.618039477225309</c:v>
                </c:pt>
                <c:pt idx="21">
                  <c:v>30.513618321615834</c:v>
                </c:pt>
              </c:numCache>
            </c:numRef>
          </c:yVal>
        </c:ser>
        <c:axId val="114612480"/>
        <c:axId val="114293760"/>
      </c:scatterChart>
      <c:valAx>
        <c:axId val="114612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Wafer Thickness</a:t>
                </a:r>
              </a:p>
            </c:rich>
          </c:tx>
          <c:layout/>
        </c:title>
        <c:numFmt formatCode="General" sourceLinked="1"/>
        <c:tickLblPos val="nextTo"/>
        <c:crossAx val="114293760"/>
        <c:crosses val="autoZero"/>
        <c:crossBetween val="midCat"/>
      </c:valAx>
      <c:valAx>
        <c:axId val="1142937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SDs w/o Loc 13</a:t>
                </a:r>
              </a:p>
            </c:rich>
          </c:tx>
          <c:layout/>
        </c:title>
        <c:numFmt formatCode="General" sourceLinked="1"/>
        <c:tickLblPos val="nextTo"/>
        <c:crossAx val="1146124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Deposition Time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SDs w/o Loc 13</c:v>
          </c:tx>
          <c:spPr>
            <a:ln w="28575">
              <a:noFill/>
            </a:ln>
          </c:spPr>
          <c:xVal>
            <c:numRef>
              <c:f>SemiCondData!$C$2:$C$23</c:f>
              <c:numCache>
                <c:formatCode>General</c:formatCode>
                <c:ptCount val="22"/>
                <c:pt idx="0">
                  <c:v>18</c:v>
                </c:pt>
                <c:pt idx="1">
                  <c:v>35</c:v>
                </c:pt>
                <c:pt idx="2">
                  <c:v>52</c:v>
                </c:pt>
                <c:pt idx="3">
                  <c:v>52</c:v>
                </c:pt>
                <c:pt idx="4">
                  <c:v>18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35</c:v>
                </c:pt>
                <c:pt idx="21">
                  <c:v>35</c:v>
                </c:pt>
              </c:numCache>
            </c:numRef>
          </c:xVal>
          <c:yVal>
            <c:numRef>
              <c:f>SemiCondData!$V$2:$V$23</c:f>
              <c:numCache>
                <c:formatCode>General</c:formatCode>
                <c:ptCount val="22"/>
                <c:pt idx="0">
                  <c:v>44.03536801667083</c:v>
                </c:pt>
                <c:pt idx="1">
                  <c:v>48.137036078514285</c:v>
                </c:pt>
                <c:pt idx="2">
                  <c:v>69.905293075703497</c:v>
                </c:pt>
                <c:pt idx="3">
                  <c:v>69.736462789735654</c:v>
                </c:pt>
                <c:pt idx="4">
                  <c:v>48.646140337101315</c:v>
                </c:pt>
                <c:pt idx="5">
                  <c:v>55.865843090768507</c:v>
                </c:pt>
                <c:pt idx="6">
                  <c:v>37.640645342743284</c:v>
                </c:pt>
                <c:pt idx="7">
                  <c:v>91.427525528379789</c:v>
                </c:pt>
                <c:pt idx="8">
                  <c:v>38.552109559856511</c:v>
                </c:pt>
                <c:pt idx="9">
                  <c:v>35.70109496665588</c:v>
                </c:pt>
                <c:pt idx="10">
                  <c:v>53.056573579529235</c:v>
                </c:pt>
                <c:pt idx="11">
                  <c:v>51.886458208809607</c:v>
                </c:pt>
                <c:pt idx="12">
                  <c:v>50.771024902959297</c:v>
                </c:pt>
                <c:pt idx="13">
                  <c:v>36.127195330170188</c:v>
                </c:pt>
                <c:pt idx="14">
                  <c:v>76.838082414196862</c:v>
                </c:pt>
                <c:pt idx="15">
                  <c:v>73.022205008082665</c:v>
                </c:pt>
                <c:pt idx="16">
                  <c:v>70.681530740914326</c:v>
                </c:pt>
                <c:pt idx="17">
                  <c:v>102.56380128160933</c:v>
                </c:pt>
                <c:pt idx="18">
                  <c:v>98.855687594073629</c:v>
                </c:pt>
                <c:pt idx="19">
                  <c:v>107.34604903034091</c:v>
                </c:pt>
                <c:pt idx="20">
                  <c:v>103.94389512296178</c:v>
                </c:pt>
                <c:pt idx="21">
                  <c:v>37.388622479426694</c:v>
                </c:pt>
              </c:numCache>
            </c:numRef>
          </c:yVal>
        </c:ser>
        <c:ser>
          <c:idx val="1"/>
          <c:order val="1"/>
          <c:tx>
            <c:v>Predicted SDs w/o Loc 13</c:v>
          </c:tx>
          <c:spPr>
            <a:ln w="28575">
              <a:noFill/>
            </a:ln>
          </c:spPr>
          <c:xVal>
            <c:numRef>
              <c:f>SemiCondData!$C$2:$C$23</c:f>
              <c:numCache>
                <c:formatCode>General</c:formatCode>
                <c:ptCount val="22"/>
                <c:pt idx="0">
                  <c:v>18</c:v>
                </c:pt>
                <c:pt idx="1">
                  <c:v>35</c:v>
                </c:pt>
                <c:pt idx="2">
                  <c:v>52</c:v>
                </c:pt>
                <c:pt idx="3">
                  <c:v>52</c:v>
                </c:pt>
                <c:pt idx="4">
                  <c:v>18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35</c:v>
                </c:pt>
                <c:pt idx="21">
                  <c:v>35</c:v>
                </c:pt>
              </c:numCache>
            </c:numRef>
          </c:xVal>
          <c:yVal>
            <c:numRef>
              <c:f>Sheet2!$B$26:$B$47</c:f>
              <c:numCache>
                <c:formatCode>General</c:formatCode>
                <c:ptCount val="22"/>
                <c:pt idx="0">
                  <c:v>44.317478509435489</c:v>
                </c:pt>
                <c:pt idx="1">
                  <c:v>59.172329202859615</c:v>
                </c:pt>
                <c:pt idx="2">
                  <c:v>74.027179896283755</c:v>
                </c:pt>
                <c:pt idx="3">
                  <c:v>74.856942126698385</c:v>
                </c:pt>
                <c:pt idx="4">
                  <c:v>48.019494614362287</c:v>
                </c:pt>
                <c:pt idx="5">
                  <c:v>63.193484627176673</c:v>
                </c:pt>
                <c:pt idx="6">
                  <c:v>33.768839379396312</c:v>
                </c:pt>
                <c:pt idx="7">
                  <c:v>96.894596754786278</c:v>
                </c:pt>
                <c:pt idx="8">
                  <c:v>35.477939000267604</c:v>
                </c:pt>
                <c:pt idx="9">
                  <c:v>34.201381722706635</c:v>
                </c:pt>
                <c:pt idx="10">
                  <c:v>53.122934838281033</c:v>
                </c:pt>
                <c:pt idx="11">
                  <c:v>54.016524932573709</c:v>
                </c:pt>
                <c:pt idx="12">
                  <c:v>53.186762702159079</c:v>
                </c:pt>
                <c:pt idx="13">
                  <c:v>32.669512989633468</c:v>
                </c:pt>
                <c:pt idx="14">
                  <c:v>75.753321107316197</c:v>
                </c:pt>
                <c:pt idx="15">
                  <c:v>76.455427609974734</c:v>
                </c:pt>
                <c:pt idx="16">
                  <c:v>76.327771882218642</c:v>
                </c:pt>
                <c:pt idx="17">
                  <c:v>96.589710139232054</c:v>
                </c:pt>
                <c:pt idx="18">
                  <c:v>97.036505186378406</c:v>
                </c:pt>
                <c:pt idx="19">
                  <c:v>96.908849458622299</c:v>
                </c:pt>
                <c:pt idx="20">
                  <c:v>95.618039477225309</c:v>
                </c:pt>
                <c:pt idx="21">
                  <c:v>30.513618321615834</c:v>
                </c:pt>
              </c:numCache>
            </c:numRef>
          </c:yVal>
        </c:ser>
        <c:axId val="125031936"/>
        <c:axId val="125024512"/>
      </c:scatterChart>
      <c:valAx>
        <c:axId val="125031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Deposition Time</a:t>
                </a:r>
              </a:p>
            </c:rich>
          </c:tx>
          <c:layout/>
        </c:title>
        <c:numFmt formatCode="General" sourceLinked="1"/>
        <c:tickLblPos val="nextTo"/>
        <c:crossAx val="125024512"/>
        <c:crosses val="autoZero"/>
        <c:crossBetween val="midCat"/>
      </c:valAx>
      <c:valAx>
        <c:axId val="1250245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SDs w/o Loc 13</a:t>
                </a:r>
              </a:p>
            </c:rich>
          </c:tx>
          <c:layout/>
        </c:title>
        <c:numFmt formatCode="General" sourceLinked="1"/>
        <c:tickLblPos val="nextTo"/>
        <c:crossAx val="1250319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SemiCondData!$R$2:$R$23</c:f>
              <c:numCache>
                <c:formatCode>General</c:formatCode>
                <c:ptCount val="22"/>
                <c:pt idx="0">
                  <c:v>506</c:v>
                </c:pt>
                <c:pt idx="1">
                  <c:v>846.46153846153845</c:v>
                </c:pt>
                <c:pt idx="2">
                  <c:v>1080.6153846153845</c:v>
                </c:pt>
                <c:pt idx="3">
                  <c:v>1083.3846153846155</c:v>
                </c:pt>
                <c:pt idx="4">
                  <c:v>525.38461538461536</c:v>
                </c:pt>
                <c:pt idx="5">
                  <c:v>890.61538461538464</c:v>
                </c:pt>
                <c:pt idx="6">
                  <c:v>745.76923076923072</c:v>
                </c:pt>
                <c:pt idx="7">
                  <c:v>1192.9230769230769</c:v>
                </c:pt>
                <c:pt idx="8">
                  <c:v>611.53846153846155</c:v>
                </c:pt>
                <c:pt idx="9">
                  <c:v>597.92307692307691</c:v>
                </c:pt>
                <c:pt idx="10">
                  <c:v>940.23076923076928</c:v>
                </c:pt>
                <c:pt idx="11">
                  <c:v>931.92307692307691</c:v>
                </c:pt>
                <c:pt idx="12">
                  <c:v>936.30769230769226</c:v>
                </c:pt>
                <c:pt idx="13">
                  <c:v>583.76923076923072</c:v>
                </c:pt>
                <c:pt idx="14">
                  <c:v>775.92307692307691</c:v>
                </c:pt>
                <c:pt idx="15">
                  <c:v>734.07692307692309</c:v>
                </c:pt>
                <c:pt idx="16">
                  <c:v>770.46153846153845</c:v>
                </c:pt>
                <c:pt idx="17">
                  <c:v>1236.3076923076924</c:v>
                </c:pt>
                <c:pt idx="18">
                  <c:v>1241.3846153846155</c:v>
                </c:pt>
                <c:pt idx="19">
                  <c:v>1237.9230769230769</c:v>
                </c:pt>
                <c:pt idx="20">
                  <c:v>1153.6153846153845</c:v>
                </c:pt>
                <c:pt idx="21">
                  <c:v>711.84615384615381</c:v>
                </c:pt>
              </c:numCache>
            </c:numRef>
          </c:xVal>
          <c:yVal>
            <c:numRef>
              <c:f>SemiCondData!$S$2:$S$23</c:f>
              <c:numCache>
                <c:formatCode>General</c:formatCode>
                <c:ptCount val="22"/>
                <c:pt idx="0">
                  <c:v>63.716821431497458</c:v>
                </c:pt>
                <c:pt idx="1">
                  <c:v>85.44453891717815</c:v>
                </c:pt>
                <c:pt idx="2">
                  <c:v>106.94510933304215</c:v>
                </c:pt>
                <c:pt idx="3">
                  <c:v>93.613156537545535</c:v>
                </c:pt>
                <c:pt idx="4">
                  <c:v>63.649480832575655</c:v>
                </c:pt>
                <c:pt idx="5">
                  <c:v>81.263499864676874</c:v>
                </c:pt>
                <c:pt idx="6">
                  <c:v>55.567007366712957</c:v>
                </c:pt>
                <c:pt idx="7">
                  <c:v>92.157891268610285</c:v>
                </c:pt>
                <c:pt idx="8">
                  <c:v>56.995051517091511</c:v>
                </c:pt>
                <c:pt idx="9">
                  <c:v>51.886834454836269</c:v>
                </c:pt>
                <c:pt idx="10">
                  <c:v>80.357693933804484</c:v>
                </c:pt>
                <c:pt idx="11">
                  <c:v>74.308435522110557</c:v>
                </c:pt>
                <c:pt idx="12">
                  <c:v>70.144356645640627</c:v>
                </c:pt>
                <c:pt idx="13">
                  <c:v>54.406117680143879</c:v>
                </c:pt>
                <c:pt idx="14">
                  <c:v>97.100001320341136</c:v>
                </c:pt>
                <c:pt idx="15">
                  <c:v>101.10428736248981</c:v>
                </c:pt>
                <c:pt idx="16">
                  <c:v>94.276733949063924</c:v>
                </c:pt>
                <c:pt idx="17">
                  <c:v>134.174255240082</c:v>
                </c:pt>
                <c:pt idx="18">
                  <c:v>133.71956878827797</c:v>
                </c:pt>
                <c:pt idx="19">
                  <c:v>149.62701490621157</c:v>
                </c:pt>
                <c:pt idx="20">
                  <c:v>142.32096265222611</c:v>
                </c:pt>
                <c:pt idx="21">
                  <c:v>57.991157592984251</c:v>
                </c:pt>
              </c:numCache>
            </c:numRef>
          </c:yVal>
        </c:ser>
        <c:axId val="112088576"/>
        <c:axId val="112091136"/>
      </c:scatterChart>
      <c:valAx>
        <c:axId val="112088576"/>
        <c:scaling>
          <c:orientation val="minMax"/>
        </c:scaling>
        <c:axPos val="b"/>
        <c:numFmt formatCode="General" sourceLinked="1"/>
        <c:tickLblPos val="nextTo"/>
        <c:crossAx val="112091136"/>
        <c:crosses val="autoZero"/>
        <c:crossBetween val="midCat"/>
      </c:valAx>
      <c:valAx>
        <c:axId val="112091136"/>
        <c:scaling>
          <c:orientation val="minMax"/>
        </c:scaling>
        <c:axPos val="l"/>
        <c:majorGridlines/>
        <c:numFmt formatCode="General" sourceLinked="1"/>
        <c:tickLblPos val="nextTo"/>
        <c:crossAx val="1120885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SemiCondData!$U$2:$U$23</c:f>
              <c:numCache>
                <c:formatCode>General</c:formatCode>
                <c:ptCount val="22"/>
                <c:pt idx="0">
                  <c:v>519.25</c:v>
                </c:pt>
                <c:pt idx="1">
                  <c:v>866.41666666666663</c:v>
                </c:pt>
                <c:pt idx="2">
                  <c:v>1103.75</c:v>
                </c:pt>
                <c:pt idx="3">
                  <c:v>1101.5833333333333</c:v>
                </c:pt>
                <c:pt idx="4">
                  <c:v>537.41666666666663</c:v>
                </c:pt>
                <c:pt idx="5">
                  <c:v>907.58333333333337</c:v>
                </c:pt>
                <c:pt idx="6">
                  <c:v>757.5</c:v>
                </c:pt>
                <c:pt idx="7">
                  <c:v>1200.9166666666667</c:v>
                </c:pt>
                <c:pt idx="8">
                  <c:v>623.58333333333337</c:v>
                </c:pt>
                <c:pt idx="9">
                  <c:v>608.75</c:v>
                </c:pt>
                <c:pt idx="10">
                  <c:v>957.5</c:v>
                </c:pt>
                <c:pt idx="11">
                  <c:v>947.25</c:v>
                </c:pt>
                <c:pt idx="12">
                  <c:v>950.33333333333337</c:v>
                </c:pt>
                <c:pt idx="13">
                  <c:v>595.41666666666663</c:v>
                </c:pt>
                <c:pt idx="14">
                  <c:v>793.5</c:v>
                </c:pt>
                <c:pt idx="15">
                  <c:v>754.33333333333337</c:v>
                </c:pt>
                <c:pt idx="16">
                  <c:v>788.66666666666663</c:v>
                </c:pt>
                <c:pt idx="17">
                  <c:v>1261.6666666666667</c:v>
                </c:pt>
                <c:pt idx="18">
                  <c:v>1267.5833333333333</c:v>
                </c:pt>
                <c:pt idx="19">
                  <c:v>1268.0833333333333</c:v>
                </c:pt>
                <c:pt idx="20">
                  <c:v>1181.8333333333333</c:v>
                </c:pt>
                <c:pt idx="21">
                  <c:v>724.5</c:v>
                </c:pt>
              </c:numCache>
            </c:numRef>
          </c:xVal>
          <c:yVal>
            <c:numRef>
              <c:f>SemiCondData!$V$2:$V$23</c:f>
              <c:numCache>
                <c:formatCode>General</c:formatCode>
                <c:ptCount val="22"/>
                <c:pt idx="0">
                  <c:v>44.03536801667083</c:v>
                </c:pt>
                <c:pt idx="1">
                  <c:v>48.137036078514285</c:v>
                </c:pt>
                <c:pt idx="2">
                  <c:v>69.905293075703497</c:v>
                </c:pt>
                <c:pt idx="3">
                  <c:v>69.736462789735654</c:v>
                </c:pt>
                <c:pt idx="4">
                  <c:v>48.646140337101315</c:v>
                </c:pt>
                <c:pt idx="5">
                  <c:v>55.865843090768507</c:v>
                </c:pt>
                <c:pt idx="6">
                  <c:v>37.640645342743284</c:v>
                </c:pt>
                <c:pt idx="7">
                  <c:v>91.427525528379789</c:v>
                </c:pt>
                <c:pt idx="8">
                  <c:v>38.552109559856511</c:v>
                </c:pt>
                <c:pt idx="9">
                  <c:v>35.70109496665588</c:v>
                </c:pt>
                <c:pt idx="10">
                  <c:v>53.056573579529235</c:v>
                </c:pt>
                <c:pt idx="11">
                  <c:v>51.886458208809607</c:v>
                </c:pt>
                <c:pt idx="12">
                  <c:v>50.771024902959297</c:v>
                </c:pt>
                <c:pt idx="13">
                  <c:v>36.127195330170188</c:v>
                </c:pt>
                <c:pt idx="14">
                  <c:v>76.838082414196862</c:v>
                </c:pt>
                <c:pt idx="15">
                  <c:v>73.022205008082665</c:v>
                </c:pt>
                <c:pt idx="16">
                  <c:v>70.681530740914326</c:v>
                </c:pt>
                <c:pt idx="17">
                  <c:v>102.56380128160933</c:v>
                </c:pt>
                <c:pt idx="18">
                  <c:v>98.855687594073629</c:v>
                </c:pt>
                <c:pt idx="19">
                  <c:v>107.34604903034091</c:v>
                </c:pt>
                <c:pt idx="20">
                  <c:v>103.94389512296178</c:v>
                </c:pt>
                <c:pt idx="21">
                  <c:v>37.388622479426694</c:v>
                </c:pt>
              </c:numCache>
            </c:numRef>
          </c:yVal>
        </c:ser>
        <c:axId val="112403968"/>
        <c:axId val="112405504"/>
      </c:scatterChart>
      <c:valAx>
        <c:axId val="112403968"/>
        <c:scaling>
          <c:orientation val="minMax"/>
        </c:scaling>
        <c:axPos val="b"/>
        <c:numFmt formatCode="General" sourceLinked="1"/>
        <c:tickLblPos val="nextTo"/>
        <c:crossAx val="112405504"/>
        <c:crosses val="autoZero"/>
        <c:crossBetween val="midCat"/>
      </c:valAx>
      <c:valAx>
        <c:axId val="112405504"/>
        <c:scaling>
          <c:orientation val="minMax"/>
        </c:scaling>
        <c:axPos val="l"/>
        <c:majorGridlines/>
        <c:numFmt formatCode="General" sourceLinked="1"/>
        <c:tickLblPos val="nextTo"/>
        <c:crossAx val="1124039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16</xdr:col>
      <xdr:colOff>0</xdr:colOff>
      <xdr:row>12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4</xdr:row>
      <xdr:rowOff>1</xdr:rowOff>
    </xdr:from>
    <xdr:to>
      <xdr:col>17</xdr:col>
      <xdr:colOff>0</xdr:colOff>
      <xdr:row>14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18</xdr:col>
      <xdr:colOff>0</xdr:colOff>
      <xdr:row>16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24</xdr:row>
      <xdr:rowOff>57149</xdr:rowOff>
    </xdr:from>
    <xdr:to>
      <xdr:col>13</xdr:col>
      <xdr:colOff>590550</xdr:colOff>
      <xdr:row>38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390525</xdr:colOff>
      <xdr:row>24</xdr:row>
      <xdr:rowOff>66675</xdr:rowOff>
    </xdr:from>
    <xdr:to>
      <xdr:col>21</xdr:col>
      <xdr:colOff>85725</xdr:colOff>
      <xdr:row>38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sqref="A1:I47"/>
    </sheetView>
  </sheetViews>
  <sheetFormatPr defaultRowHeight="15"/>
  <cols>
    <col min="1" max="1" width="19.85546875" customWidth="1"/>
    <col min="2" max="2" width="15.5703125" customWidth="1"/>
    <col min="3" max="3" width="14.140625" customWidth="1"/>
    <col min="6" max="6" width="17.42578125" customWidth="1"/>
    <col min="7" max="7" width="13.28515625" customWidth="1"/>
    <col min="8" max="8" width="14.7109375" customWidth="1"/>
    <col min="9" max="9" width="23.28515625" customWidth="1"/>
  </cols>
  <sheetData>
    <row r="1" spans="1:9">
      <c r="A1" t="s">
        <v>42</v>
      </c>
    </row>
    <row r="2" spans="1:9" ht="15.75" thickBot="1"/>
    <row r="3" spans="1:9">
      <c r="A3" s="5" t="s">
        <v>43</v>
      </c>
      <c r="B3" s="5"/>
    </row>
    <row r="4" spans="1:9">
      <c r="A4" s="2" t="s">
        <v>44</v>
      </c>
      <c r="B4" s="2">
        <v>0.97501106010896954</v>
      </c>
    </row>
    <row r="5" spans="1:9">
      <c r="A5" s="2" t="s">
        <v>45</v>
      </c>
      <c r="B5" s="2">
        <v>0.95064656733481656</v>
      </c>
    </row>
    <row r="6" spans="1:9">
      <c r="A6" s="2" t="s">
        <v>46</v>
      </c>
      <c r="B6" s="2">
        <v>0.94545146915953415</v>
      </c>
    </row>
    <row r="7" spans="1:9">
      <c r="A7" s="2" t="s">
        <v>47</v>
      </c>
      <c r="B7" s="2">
        <v>5.654199911240533</v>
      </c>
    </row>
    <row r="8" spans="1:9" ht="15.75" thickBot="1">
      <c r="A8" s="3" t="s">
        <v>48</v>
      </c>
      <c r="B8" s="3">
        <v>22</v>
      </c>
    </row>
    <row r="10" spans="1:9" ht="15.75" thickBot="1">
      <c r="A10" t="s">
        <v>49</v>
      </c>
    </row>
    <row r="11" spans="1:9">
      <c r="A11" s="4"/>
      <c r="B11" s="4" t="s">
        <v>54</v>
      </c>
      <c r="C11" s="4" t="s">
        <v>55</v>
      </c>
      <c r="D11" s="4" t="s">
        <v>56</v>
      </c>
      <c r="E11" s="4" t="s">
        <v>57</v>
      </c>
      <c r="F11" s="4" t="s">
        <v>58</v>
      </c>
    </row>
    <row r="12" spans="1:9">
      <c r="A12" s="2" t="s">
        <v>50</v>
      </c>
      <c r="B12" s="2">
        <v>2</v>
      </c>
      <c r="C12" s="2">
        <v>11700.317307437293</v>
      </c>
      <c r="D12" s="2">
        <v>5850.1586537186467</v>
      </c>
      <c r="E12" s="2">
        <v>182.98914385446193</v>
      </c>
      <c r="F12" s="2">
        <v>3.8593570731633882E-13</v>
      </c>
    </row>
    <row r="13" spans="1:9">
      <c r="A13" s="2" t="s">
        <v>51</v>
      </c>
      <c r="B13" s="2">
        <v>19</v>
      </c>
      <c r="C13" s="2">
        <v>607.42955608917657</v>
      </c>
      <c r="D13" s="2">
        <v>31.969976636272452</v>
      </c>
      <c r="E13" s="2"/>
      <c r="F13" s="2"/>
    </row>
    <row r="14" spans="1:9" ht="15.75" thickBot="1">
      <c r="A14" s="3" t="s">
        <v>52</v>
      </c>
      <c r="B14" s="3">
        <v>21</v>
      </c>
      <c r="C14" s="3">
        <v>12307.74686352647</v>
      </c>
      <c r="D14" s="3"/>
      <c r="E14" s="3"/>
      <c r="F14" s="3"/>
    </row>
    <row r="15" spans="1:9" ht="15.75" thickBot="1"/>
    <row r="16" spans="1:9">
      <c r="A16" s="4"/>
      <c r="B16" s="4" t="s">
        <v>59</v>
      </c>
      <c r="C16" s="4" t="s">
        <v>47</v>
      </c>
      <c r="D16" s="4" t="s">
        <v>60</v>
      </c>
      <c r="E16" s="4" t="s">
        <v>61</v>
      </c>
      <c r="F16" s="4" t="s">
        <v>62</v>
      </c>
      <c r="G16" s="4" t="s">
        <v>63</v>
      </c>
      <c r="H16" s="4" t="s">
        <v>64</v>
      </c>
      <c r="I16" s="4" t="s">
        <v>65</v>
      </c>
    </row>
    <row r="17" spans="1:9">
      <c r="A17" s="2" t="s">
        <v>53</v>
      </c>
      <c r="B17" s="2">
        <v>96.858345357254379</v>
      </c>
      <c r="C17" s="2">
        <v>5.2733444470469761</v>
      </c>
      <c r="D17" s="2">
        <v>18.367536262778007</v>
      </c>
      <c r="E17" s="2">
        <v>1.4884401731199151E-13</v>
      </c>
      <c r="F17" s="2">
        <v>85.821108606416459</v>
      </c>
      <c r="G17" s="2">
        <v>107.8955821080923</v>
      </c>
      <c r="H17" s="2">
        <v>85.821108606416459</v>
      </c>
      <c r="I17" s="2">
        <v>107.8955821080923</v>
      </c>
    </row>
    <row r="18" spans="1:9">
      <c r="A18" s="2" t="s">
        <v>35</v>
      </c>
      <c r="B18" s="2">
        <v>-6.3827863878048494E-2</v>
      </c>
      <c r="C18" s="2">
        <v>3.6640732258279313E-3</v>
      </c>
      <c r="D18" s="2">
        <v>-17.41992038481327</v>
      </c>
      <c r="E18" s="2">
        <v>3.8589825680659017E-13</v>
      </c>
      <c r="F18" s="2">
        <v>-7.1496857260135646E-2</v>
      </c>
      <c r="G18" s="2">
        <v>-5.6158870495961341E-2</v>
      </c>
      <c r="H18" s="2">
        <v>-7.1496857260135646E-2</v>
      </c>
      <c r="I18" s="2">
        <v>-5.6158870495961341E-2</v>
      </c>
    </row>
    <row r="19" spans="1:9" ht="15.75" thickBot="1">
      <c r="A19" s="3" t="s">
        <v>36</v>
      </c>
      <c r="B19" s="3">
        <v>0.83626894439080302</v>
      </c>
      <c r="C19" s="3">
        <v>0.10528692319981643</v>
      </c>
      <c r="D19" s="3">
        <v>7.9427617312333147</v>
      </c>
      <c r="E19" s="3">
        <v>1.8642683273196072E-7</v>
      </c>
      <c r="F19" s="3">
        <v>0.61590088199836512</v>
      </c>
      <c r="G19" s="3">
        <v>1.0566370067832409</v>
      </c>
      <c r="H19" s="3">
        <v>0.61590088199836512</v>
      </c>
      <c r="I19" s="3">
        <v>1.0566370067832409</v>
      </c>
    </row>
    <row r="23" spans="1:9">
      <c r="A23" t="s">
        <v>66</v>
      </c>
    </row>
    <row r="24" spans="1:9" ht="15.75" thickBot="1"/>
    <row r="25" spans="1:9">
      <c r="A25" s="4" t="s">
        <v>67</v>
      </c>
      <c r="B25" s="4" t="s">
        <v>69</v>
      </c>
      <c r="C25" s="4" t="s">
        <v>68</v>
      </c>
    </row>
    <row r="26" spans="1:9">
      <c r="A26" s="2">
        <v>1</v>
      </c>
      <c r="B26" s="2">
        <v>44.317478509435489</v>
      </c>
      <c r="C26" s="2">
        <v>-0.28211049276465872</v>
      </c>
    </row>
    <row r="27" spans="1:9">
      <c r="A27" s="2">
        <v>2</v>
      </c>
      <c r="B27" s="2">
        <v>59.172329202859615</v>
      </c>
      <c r="C27" s="2">
        <v>-11.03529312434533</v>
      </c>
    </row>
    <row r="28" spans="1:9">
      <c r="A28" s="2">
        <v>3</v>
      </c>
      <c r="B28" s="2">
        <v>74.027179896283755</v>
      </c>
      <c r="C28" s="2">
        <v>-4.1218868205802579</v>
      </c>
    </row>
    <row r="29" spans="1:9">
      <c r="A29" s="2">
        <v>4</v>
      </c>
      <c r="B29" s="2">
        <v>74.856942126698385</v>
      </c>
      <c r="C29" s="2">
        <v>-5.1204793369627311</v>
      </c>
    </row>
    <row r="30" spans="1:9">
      <c r="A30" s="2">
        <v>5</v>
      </c>
      <c r="B30" s="2">
        <v>48.019494614362287</v>
      </c>
      <c r="C30" s="2">
        <v>0.62664572273902763</v>
      </c>
    </row>
    <row r="31" spans="1:9">
      <c r="A31" s="2">
        <v>6</v>
      </c>
      <c r="B31" s="2">
        <v>63.193484627176673</v>
      </c>
      <c r="C31" s="2">
        <v>-7.3276415364081657</v>
      </c>
    </row>
    <row r="32" spans="1:9">
      <c r="A32" s="2">
        <v>7</v>
      </c>
      <c r="B32" s="2">
        <v>33.768839379396312</v>
      </c>
      <c r="C32" s="2">
        <v>3.8718059633469721</v>
      </c>
    </row>
    <row r="33" spans="1:3">
      <c r="A33" s="2">
        <v>8</v>
      </c>
      <c r="B33" s="2">
        <v>96.894596754786278</v>
      </c>
      <c r="C33" s="2">
        <v>-5.4670712264064889</v>
      </c>
    </row>
    <row r="34" spans="1:3">
      <c r="A34" s="2">
        <v>9</v>
      </c>
      <c r="B34" s="2">
        <v>35.477939000267604</v>
      </c>
      <c r="C34" s="2">
        <v>3.0741705595889073</v>
      </c>
    </row>
    <row r="35" spans="1:3">
      <c r="A35" s="2">
        <v>10</v>
      </c>
      <c r="B35" s="2">
        <v>34.201381722706635</v>
      </c>
      <c r="C35" s="2">
        <v>1.4997132439492447</v>
      </c>
    </row>
    <row r="36" spans="1:3">
      <c r="A36" s="2">
        <v>11</v>
      </c>
      <c r="B36" s="2">
        <v>53.122934838281033</v>
      </c>
      <c r="C36" s="2">
        <v>-6.6361258751797436E-2</v>
      </c>
    </row>
    <row r="37" spans="1:3">
      <c r="A37" s="2">
        <v>12</v>
      </c>
      <c r="B37" s="2">
        <v>54.016524932573709</v>
      </c>
      <c r="C37" s="2">
        <v>-2.1300667237641022</v>
      </c>
    </row>
    <row r="38" spans="1:3">
      <c r="A38" s="2">
        <v>13</v>
      </c>
      <c r="B38" s="2">
        <v>53.186762702159079</v>
      </c>
      <c r="C38" s="2">
        <v>-2.4157377991997819</v>
      </c>
    </row>
    <row r="39" spans="1:3">
      <c r="A39" s="2">
        <v>14</v>
      </c>
      <c r="B39" s="2">
        <v>32.669512989633468</v>
      </c>
      <c r="C39" s="2">
        <v>3.4576823405367207</v>
      </c>
    </row>
    <row r="40" spans="1:3">
      <c r="A40" s="2">
        <v>15</v>
      </c>
      <c r="B40" s="2">
        <v>75.753321107316197</v>
      </c>
      <c r="C40" s="2">
        <v>1.0847613068806652</v>
      </c>
    </row>
    <row r="41" spans="1:3">
      <c r="A41" s="2">
        <v>16</v>
      </c>
      <c r="B41" s="2">
        <v>76.455427609974734</v>
      </c>
      <c r="C41" s="2">
        <v>-3.4332226018920693</v>
      </c>
    </row>
    <row r="42" spans="1:3">
      <c r="A42" s="2">
        <v>17</v>
      </c>
      <c r="B42" s="2">
        <v>76.327771882218642</v>
      </c>
      <c r="C42" s="2">
        <v>-5.6462411413043156</v>
      </c>
    </row>
    <row r="43" spans="1:3">
      <c r="A43" s="2">
        <v>18</v>
      </c>
      <c r="B43" s="2">
        <v>96.589710139232054</v>
      </c>
      <c r="C43" s="2">
        <v>5.9740911423772758</v>
      </c>
    </row>
    <row r="44" spans="1:3">
      <c r="A44" s="2">
        <v>19</v>
      </c>
      <c r="B44" s="2">
        <v>97.036505186378406</v>
      </c>
      <c r="C44" s="2">
        <v>1.819182407695223</v>
      </c>
    </row>
    <row r="45" spans="1:3">
      <c r="A45" s="2">
        <v>20</v>
      </c>
      <c r="B45" s="2">
        <v>96.908849458622299</v>
      </c>
      <c r="C45" s="2">
        <v>10.437199571718608</v>
      </c>
    </row>
    <row r="46" spans="1:3">
      <c r="A46" s="2">
        <v>21</v>
      </c>
      <c r="B46" s="2">
        <v>95.618039477225309</v>
      </c>
      <c r="C46" s="2">
        <v>8.3258556457364676</v>
      </c>
    </row>
    <row r="47" spans="1:3" ht="15.75" thickBot="1">
      <c r="A47" s="3">
        <v>22</v>
      </c>
      <c r="B47" s="3">
        <v>30.513618321615834</v>
      </c>
      <c r="C47" s="3">
        <v>6.8750041578108601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tabSelected="1" topLeftCell="F1" zoomScaleNormal="100" workbookViewId="0">
      <selection activeCell="D25" sqref="D25"/>
    </sheetView>
  </sheetViews>
  <sheetFormatPr defaultRowHeight="15"/>
  <cols>
    <col min="1" max="1" width="10.5703125" customWidth="1"/>
    <col min="2" max="2" width="16" customWidth="1"/>
    <col min="3" max="3" width="18.140625" customWidth="1"/>
    <col min="4" max="4" width="33.140625" customWidth="1"/>
    <col min="21" max="21" width="18.28515625" customWidth="1"/>
    <col min="22" max="22" width="16.85546875" customWidth="1"/>
  </cols>
  <sheetData>
    <row r="1" spans="1:22">
      <c r="A1" s="1" t="s">
        <v>22</v>
      </c>
      <c r="B1" s="1" t="s">
        <v>35</v>
      </c>
      <c r="C1" s="1" t="s">
        <v>36</v>
      </c>
      <c r="D1" s="1" t="s">
        <v>37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32</v>
      </c>
      <c r="O1" s="1" t="s">
        <v>33</v>
      </c>
      <c r="P1" s="1" t="s">
        <v>34</v>
      </c>
      <c r="Q1" s="1"/>
      <c r="R1" s="1" t="s">
        <v>38</v>
      </c>
      <c r="S1" s="1" t="s">
        <v>39</v>
      </c>
      <c r="T1" s="1"/>
      <c r="U1" s="1" t="s">
        <v>40</v>
      </c>
      <c r="V1" s="1" t="s">
        <v>41</v>
      </c>
    </row>
    <row r="2" spans="1:22">
      <c r="A2" s="1" t="s">
        <v>0</v>
      </c>
      <c r="B2">
        <v>1059</v>
      </c>
      <c r="C2">
        <v>18</v>
      </c>
      <c r="D2">
        <v>494</v>
      </c>
      <c r="E2">
        <v>536</v>
      </c>
      <c r="F2">
        <v>564</v>
      </c>
      <c r="G2">
        <v>534</v>
      </c>
      <c r="H2">
        <v>423</v>
      </c>
      <c r="I2">
        <v>549</v>
      </c>
      <c r="J2">
        <v>579</v>
      </c>
      <c r="K2">
        <v>553</v>
      </c>
      <c r="L2">
        <v>470</v>
      </c>
      <c r="M2">
        <v>497</v>
      </c>
      <c r="N2">
        <v>530</v>
      </c>
      <c r="O2">
        <v>502</v>
      </c>
      <c r="P2">
        <v>347</v>
      </c>
      <c r="R2">
        <f>AVERAGE(D2:P2)</f>
        <v>506</v>
      </c>
      <c r="S2">
        <f>STDEV(D2:P2)</f>
        <v>63.716821431497458</v>
      </c>
      <c r="U2">
        <f>AVERAGE(D2:O2)</f>
        <v>519.25</v>
      </c>
      <c r="V2">
        <f>STDEV(D2:O2)</f>
        <v>44.03536801667083</v>
      </c>
    </row>
    <row r="3" spans="1:22">
      <c r="A3" s="1" t="s">
        <v>1</v>
      </c>
      <c r="B3">
        <v>1049</v>
      </c>
      <c r="C3">
        <v>35</v>
      </c>
      <c r="D3">
        <v>853</v>
      </c>
      <c r="E3">
        <v>886</v>
      </c>
      <c r="F3">
        <v>916</v>
      </c>
      <c r="G3">
        <v>891</v>
      </c>
      <c r="H3">
        <v>761</v>
      </c>
      <c r="I3">
        <v>899</v>
      </c>
      <c r="J3">
        <v>928</v>
      </c>
      <c r="K3">
        <v>904</v>
      </c>
      <c r="L3">
        <v>813</v>
      </c>
      <c r="M3">
        <v>837</v>
      </c>
      <c r="N3">
        <v>870</v>
      </c>
      <c r="O3">
        <v>839</v>
      </c>
      <c r="P3">
        <v>607</v>
      </c>
      <c r="R3">
        <f t="shared" ref="R3:R23" si="0">AVERAGE(D3:P3)</f>
        <v>846.46153846153845</v>
      </c>
      <c r="S3">
        <f t="shared" ref="S3:S23" si="1">STDEV(D3:P3)</f>
        <v>85.44453891717815</v>
      </c>
      <c r="U3">
        <f t="shared" ref="U3:U23" si="2">AVERAGE(D3:O3)</f>
        <v>866.41666666666663</v>
      </c>
      <c r="V3">
        <f t="shared" ref="V3:V23" si="3">STDEV(D3:O3)</f>
        <v>48.137036078514285</v>
      </c>
    </row>
    <row r="4" spans="1:22">
      <c r="A4" s="1" t="s">
        <v>2</v>
      </c>
      <c r="B4">
        <v>1039</v>
      </c>
      <c r="C4">
        <v>52</v>
      </c>
      <c r="D4">
        <v>1090</v>
      </c>
      <c r="E4">
        <v>1131</v>
      </c>
      <c r="F4">
        <v>1190</v>
      </c>
      <c r="G4">
        <v>1139</v>
      </c>
      <c r="H4">
        <v>965</v>
      </c>
      <c r="I4">
        <v>1149</v>
      </c>
      <c r="J4">
        <v>1204</v>
      </c>
      <c r="K4">
        <v>1148</v>
      </c>
      <c r="L4">
        <v>1029</v>
      </c>
      <c r="M4">
        <v>1053</v>
      </c>
      <c r="N4">
        <v>1094</v>
      </c>
      <c r="O4">
        <v>1053</v>
      </c>
      <c r="P4">
        <v>803</v>
      </c>
      <c r="R4">
        <f t="shared" si="0"/>
        <v>1080.6153846153845</v>
      </c>
      <c r="S4">
        <f t="shared" si="1"/>
        <v>106.94510933304215</v>
      </c>
      <c r="U4">
        <f t="shared" si="2"/>
        <v>1103.75</v>
      </c>
      <c r="V4">
        <f t="shared" si="3"/>
        <v>69.905293075703497</v>
      </c>
    </row>
    <row r="5" spans="1:22">
      <c r="A5" s="1" t="s">
        <v>3</v>
      </c>
      <c r="B5">
        <v>1026</v>
      </c>
      <c r="C5">
        <v>52</v>
      </c>
      <c r="D5">
        <v>1058</v>
      </c>
      <c r="E5">
        <v>1107</v>
      </c>
      <c r="F5">
        <v>1171</v>
      </c>
      <c r="G5">
        <v>1130</v>
      </c>
      <c r="H5">
        <v>951</v>
      </c>
      <c r="I5">
        <v>1150</v>
      </c>
      <c r="J5">
        <v>1203</v>
      </c>
      <c r="K5">
        <v>1166</v>
      </c>
      <c r="L5">
        <v>1040</v>
      </c>
      <c r="M5">
        <v>1060</v>
      </c>
      <c r="N5">
        <v>1111</v>
      </c>
      <c r="O5">
        <v>1072</v>
      </c>
      <c r="P5">
        <v>865</v>
      </c>
      <c r="R5">
        <f t="shared" si="0"/>
        <v>1083.3846153846155</v>
      </c>
      <c r="S5">
        <f t="shared" si="1"/>
        <v>93.613156537545535</v>
      </c>
      <c r="U5">
        <f t="shared" si="2"/>
        <v>1101.5833333333333</v>
      </c>
      <c r="V5">
        <f t="shared" si="3"/>
        <v>69.736462789735654</v>
      </c>
    </row>
    <row r="6" spans="1:22">
      <c r="A6" s="1" t="s">
        <v>4</v>
      </c>
      <c r="B6">
        <v>1001</v>
      </c>
      <c r="C6">
        <v>18</v>
      </c>
      <c r="D6">
        <v>517</v>
      </c>
      <c r="E6">
        <v>548</v>
      </c>
      <c r="F6">
        <v>587</v>
      </c>
      <c r="G6">
        <v>561</v>
      </c>
      <c r="H6">
        <v>427</v>
      </c>
      <c r="I6">
        <v>564</v>
      </c>
      <c r="J6">
        <v>603</v>
      </c>
      <c r="K6">
        <v>581</v>
      </c>
      <c r="L6">
        <v>492</v>
      </c>
      <c r="M6">
        <v>508</v>
      </c>
      <c r="N6">
        <v>544</v>
      </c>
      <c r="O6">
        <v>517</v>
      </c>
      <c r="P6">
        <v>381</v>
      </c>
      <c r="R6">
        <f t="shared" si="0"/>
        <v>525.38461538461536</v>
      </c>
      <c r="S6">
        <f t="shared" si="1"/>
        <v>63.649480832575655</v>
      </c>
      <c r="U6">
        <f t="shared" si="2"/>
        <v>537.41666666666663</v>
      </c>
      <c r="V6">
        <f t="shared" si="3"/>
        <v>48.646140337101315</v>
      </c>
    </row>
    <row r="7" spans="1:22">
      <c r="A7" s="1" t="s">
        <v>5</v>
      </c>
      <c r="B7">
        <v>986</v>
      </c>
      <c r="C7">
        <v>35</v>
      </c>
      <c r="D7">
        <v>882</v>
      </c>
      <c r="E7">
        <v>925</v>
      </c>
      <c r="F7">
        <v>965</v>
      </c>
      <c r="G7">
        <v>933</v>
      </c>
      <c r="H7">
        <v>781</v>
      </c>
      <c r="I7">
        <v>940</v>
      </c>
      <c r="J7">
        <v>982</v>
      </c>
      <c r="K7">
        <v>956</v>
      </c>
      <c r="L7">
        <v>856</v>
      </c>
      <c r="M7">
        <v>876</v>
      </c>
      <c r="N7">
        <v>915</v>
      </c>
      <c r="O7">
        <v>880</v>
      </c>
      <c r="P7">
        <v>687</v>
      </c>
      <c r="R7">
        <f t="shared" si="0"/>
        <v>890.61538461538464</v>
      </c>
      <c r="S7">
        <f t="shared" si="1"/>
        <v>81.263499864676874</v>
      </c>
      <c r="U7">
        <f t="shared" si="2"/>
        <v>907.58333333333337</v>
      </c>
      <c r="V7">
        <f t="shared" si="3"/>
        <v>55.865843090768507</v>
      </c>
    </row>
    <row r="8" spans="1:22">
      <c r="A8" s="1" t="s">
        <v>6</v>
      </c>
      <c r="B8">
        <v>1447</v>
      </c>
      <c r="C8">
        <v>35</v>
      </c>
      <c r="D8">
        <v>732</v>
      </c>
      <c r="E8">
        <v>770</v>
      </c>
      <c r="F8">
        <v>794</v>
      </c>
      <c r="G8">
        <v>770</v>
      </c>
      <c r="H8">
        <v>675</v>
      </c>
      <c r="I8">
        <v>782</v>
      </c>
      <c r="J8">
        <v>807</v>
      </c>
      <c r="K8">
        <v>790</v>
      </c>
      <c r="L8">
        <v>715</v>
      </c>
      <c r="M8">
        <v>740</v>
      </c>
      <c r="N8">
        <v>769</v>
      </c>
      <c r="O8">
        <v>746</v>
      </c>
      <c r="P8">
        <v>605</v>
      </c>
      <c r="R8">
        <f t="shared" si="0"/>
        <v>745.76923076923072</v>
      </c>
      <c r="S8">
        <f t="shared" si="1"/>
        <v>55.567007366712957</v>
      </c>
      <c r="U8">
        <f t="shared" si="2"/>
        <v>757.5</v>
      </c>
      <c r="V8">
        <f t="shared" si="3"/>
        <v>37.640645342743284</v>
      </c>
    </row>
    <row r="9" spans="1:22">
      <c r="A9" s="1" t="s">
        <v>7</v>
      </c>
      <c r="B9">
        <v>458</v>
      </c>
      <c r="C9">
        <v>35</v>
      </c>
      <c r="D9">
        <v>1143</v>
      </c>
      <c r="E9">
        <v>1202</v>
      </c>
      <c r="F9">
        <v>1280</v>
      </c>
      <c r="G9">
        <v>1286</v>
      </c>
      <c r="H9">
        <v>982</v>
      </c>
      <c r="I9">
        <v>1232</v>
      </c>
      <c r="J9">
        <v>1320</v>
      </c>
      <c r="K9">
        <v>1261</v>
      </c>
      <c r="L9">
        <v>1110</v>
      </c>
      <c r="M9">
        <v>1189</v>
      </c>
      <c r="N9">
        <v>1204</v>
      </c>
      <c r="O9">
        <v>1202</v>
      </c>
      <c r="P9">
        <v>1097</v>
      </c>
      <c r="R9">
        <f t="shared" si="0"/>
        <v>1192.9230769230769</v>
      </c>
      <c r="S9">
        <f t="shared" si="1"/>
        <v>92.157891268610285</v>
      </c>
      <c r="U9">
        <f t="shared" si="2"/>
        <v>1200.9166666666667</v>
      </c>
      <c r="V9">
        <f t="shared" si="3"/>
        <v>91.427525528379789</v>
      </c>
    </row>
    <row r="10" spans="1:22">
      <c r="A10" s="1" t="s">
        <v>8</v>
      </c>
      <c r="B10">
        <v>1263</v>
      </c>
      <c r="C10">
        <v>23</v>
      </c>
      <c r="D10">
        <v>608</v>
      </c>
      <c r="E10">
        <v>647</v>
      </c>
      <c r="F10">
        <v>663</v>
      </c>
      <c r="G10">
        <v>635</v>
      </c>
      <c r="H10">
        <v>541</v>
      </c>
      <c r="I10">
        <v>653</v>
      </c>
      <c r="J10">
        <v>673</v>
      </c>
      <c r="K10">
        <v>646</v>
      </c>
      <c r="L10">
        <v>574</v>
      </c>
      <c r="M10">
        <v>611</v>
      </c>
      <c r="N10">
        <v>632</v>
      </c>
      <c r="O10">
        <v>600</v>
      </c>
      <c r="P10">
        <v>467</v>
      </c>
      <c r="R10">
        <f t="shared" si="0"/>
        <v>611.53846153846155</v>
      </c>
      <c r="S10">
        <f t="shared" si="1"/>
        <v>56.995051517091511</v>
      </c>
      <c r="U10">
        <f t="shared" si="2"/>
        <v>623.58333333333337</v>
      </c>
      <c r="V10">
        <f t="shared" si="3"/>
        <v>38.552109559856511</v>
      </c>
    </row>
    <row r="11" spans="1:22">
      <c r="A11" s="1" t="s">
        <v>9</v>
      </c>
      <c r="B11">
        <v>1283</v>
      </c>
      <c r="C11">
        <v>23</v>
      </c>
      <c r="D11">
        <v>590</v>
      </c>
      <c r="E11">
        <v>621</v>
      </c>
      <c r="F11">
        <v>641</v>
      </c>
      <c r="G11">
        <v>621</v>
      </c>
      <c r="H11">
        <v>531</v>
      </c>
      <c r="I11">
        <v>635</v>
      </c>
      <c r="J11">
        <v>655</v>
      </c>
      <c r="K11">
        <v>636</v>
      </c>
      <c r="L11">
        <v>562</v>
      </c>
      <c r="M11">
        <v>596</v>
      </c>
      <c r="N11">
        <v>622</v>
      </c>
      <c r="O11">
        <v>595</v>
      </c>
      <c r="P11">
        <v>468</v>
      </c>
      <c r="R11">
        <f t="shared" si="0"/>
        <v>597.92307692307691</v>
      </c>
      <c r="S11">
        <f t="shared" si="1"/>
        <v>51.886834454836269</v>
      </c>
      <c r="U11">
        <f t="shared" si="2"/>
        <v>608.75</v>
      </c>
      <c r="V11">
        <f t="shared" si="3"/>
        <v>35.70109496665588</v>
      </c>
    </row>
    <row r="12" spans="1:22">
      <c r="A12" s="1" t="s">
        <v>10</v>
      </c>
      <c r="B12">
        <v>1301</v>
      </c>
      <c r="C12">
        <v>47</v>
      </c>
      <c r="D12">
        <v>940</v>
      </c>
      <c r="E12">
        <v>982</v>
      </c>
      <c r="F12">
        <v>1018</v>
      </c>
      <c r="G12">
        <v>983</v>
      </c>
      <c r="H12">
        <v>844</v>
      </c>
      <c r="I12">
        <v>985</v>
      </c>
      <c r="J12">
        <v>1031</v>
      </c>
      <c r="K12">
        <v>998</v>
      </c>
      <c r="L12">
        <v>904</v>
      </c>
      <c r="M12">
        <v>921</v>
      </c>
      <c r="N12">
        <v>956</v>
      </c>
      <c r="O12">
        <v>928</v>
      </c>
      <c r="P12">
        <v>733</v>
      </c>
      <c r="R12">
        <f t="shared" si="0"/>
        <v>940.23076923076928</v>
      </c>
      <c r="S12">
        <f t="shared" si="1"/>
        <v>80.357693933804484</v>
      </c>
      <c r="U12">
        <f t="shared" si="2"/>
        <v>957.5</v>
      </c>
      <c r="V12">
        <f t="shared" si="3"/>
        <v>53.056573579529235</v>
      </c>
    </row>
    <row r="13" spans="1:22">
      <c r="A13" s="1" t="s">
        <v>11</v>
      </c>
      <c r="B13">
        <v>1287</v>
      </c>
      <c r="C13">
        <v>47</v>
      </c>
      <c r="D13">
        <v>920</v>
      </c>
      <c r="E13">
        <v>962</v>
      </c>
      <c r="F13">
        <v>997</v>
      </c>
      <c r="G13">
        <v>964</v>
      </c>
      <c r="H13">
        <v>837</v>
      </c>
      <c r="I13">
        <v>975</v>
      </c>
      <c r="J13">
        <v>1022</v>
      </c>
      <c r="K13">
        <v>990</v>
      </c>
      <c r="L13">
        <v>880</v>
      </c>
      <c r="M13">
        <v>922</v>
      </c>
      <c r="N13">
        <v>963</v>
      </c>
      <c r="O13">
        <v>935</v>
      </c>
      <c r="P13">
        <v>748</v>
      </c>
      <c r="R13">
        <f t="shared" si="0"/>
        <v>931.92307692307691</v>
      </c>
      <c r="S13">
        <f t="shared" si="1"/>
        <v>74.308435522110557</v>
      </c>
      <c r="U13">
        <f t="shared" si="2"/>
        <v>947.25</v>
      </c>
      <c r="V13">
        <f t="shared" si="3"/>
        <v>51.886458208809607</v>
      </c>
    </row>
    <row r="14" spans="1:22">
      <c r="A14" s="1" t="s">
        <v>12</v>
      </c>
      <c r="B14">
        <v>1300</v>
      </c>
      <c r="C14">
        <v>47</v>
      </c>
      <c r="D14">
        <v>917</v>
      </c>
      <c r="E14">
        <v>961</v>
      </c>
      <c r="F14">
        <v>997</v>
      </c>
      <c r="G14">
        <v>969</v>
      </c>
      <c r="H14">
        <v>843</v>
      </c>
      <c r="I14">
        <v>981</v>
      </c>
      <c r="J14">
        <v>1023</v>
      </c>
      <c r="K14">
        <v>994</v>
      </c>
      <c r="L14">
        <v>886</v>
      </c>
      <c r="M14">
        <v>932</v>
      </c>
      <c r="N14">
        <v>966</v>
      </c>
      <c r="O14">
        <v>935</v>
      </c>
      <c r="P14">
        <v>768</v>
      </c>
      <c r="R14">
        <f t="shared" si="0"/>
        <v>936.30769230769226</v>
      </c>
      <c r="S14">
        <f t="shared" si="1"/>
        <v>70.144356645640627</v>
      </c>
      <c r="U14">
        <f t="shared" si="2"/>
        <v>950.33333333333337</v>
      </c>
      <c r="V14">
        <f t="shared" si="3"/>
        <v>50.771024902959297</v>
      </c>
    </row>
    <row r="15" spans="1:22">
      <c r="A15" s="1" t="s">
        <v>13</v>
      </c>
      <c r="B15">
        <v>1307</v>
      </c>
      <c r="C15">
        <v>23</v>
      </c>
      <c r="D15">
        <v>581</v>
      </c>
      <c r="E15">
        <v>610</v>
      </c>
      <c r="F15">
        <v>631</v>
      </c>
      <c r="G15">
        <v>611</v>
      </c>
      <c r="H15">
        <v>517</v>
      </c>
      <c r="I15">
        <v>617</v>
      </c>
      <c r="J15">
        <v>641</v>
      </c>
      <c r="K15">
        <v>626</v>
      </c>
      <c r="L15">
        <v>548</v>
      </c>
      <c r="M15">
        <v>577</v>
      </c>
      <c r="N15">
        <v>603</v>
      </c>
      <c r="O15">
        <v>583</v>
      </c>
      <c r="P15">
        <v>444</v>
      </c>
      <c r="R15">
        <f t="shared" si="0"/>
        <v>583.76923076923072</v>
      </c>
      <c r="S15">
        <f t="shared" si="1"/>
        <v>54.406117680143879</v>
      </c>
      <c r="U15">
        <f t="shared" si="2"/>
        <v>595.41666666666663</v>
      </c>
      <c r="V15">
        <f t="shared" si="3"/>
        <v>36.127195330170188</v>
      </c>
    </row>
    <row r="16" spans="1:22">
      <c r="A16" s="1" t="s">
        <v>14</v>
      </c>
      <c r="B16">
        <v>632</v>
      </c>
      <c r="C16">
        <v>23</v>
      </c>
      <c r="D16">
        <v>738</v>
      </c>
      <c r="E16">
        <v>802</v>
      </c>
      <c r="F16">
        <v>857</v>
      </c>
      <c r="G16">
        <v>832</v>
      </c>
      <c r="H16">
        <v>616</v>
      </c>
      <c r="I16">
        <v>841</v>
      </c>
      <c r="J16">
        <v>894</v>
      </c>
      <c r="K16">
        <v>863</v>
      </c>
      <c r="L16">
        <v>722</v>
      </c>
      <c r="M16">
        <v>760</v>
      </c>
      <c r="N16">
        <v>824</v>
      </c>
      <c r="O16">
        <v>773</v>
      </c>
      <c r="P16">
        <v>565</v>
      </c>
      <c r="R16">
        <f t="shared" si="0"/>
        <v>775.92307692307691</v>
      </c>
      <c r="S16">
        <f t="shared" si="1"/>
        <v>97.100001320341136</v>
      </c>
      <c r="U16">
        <f t="shared" si="2"/>
        <v>793.5</v>
      </c>
      <c r="V16">
        <f t="shared" si="3"/>
        <v>76.838082414196862</v>
      </c>
    </row>
    <row r="17" spans="1:22">
      <c r="A17" s="1" t="s">
        <v>15</v>
      </c>
      <c r="B17">
        <v>621</v>
      </c>
      <c r="C17">
        <v>23</v>
      </c>
      <c r="D17">
        <v>732</v>
      </c>
      <c r="E17">
        <v>799</v>
      </c>
      <c r="F17">
        <v>832</v>
      </c>
      <c r="G17">
        <v>786</v>
      </c>
      <c r="H17">
        <v>608</v>
      </c>
      <c r="I17">
        <v>802</v>
      </c>
      <c r="J17">
        <v>849</v>
      </c>
      <c r="K17">
        <v>810</v>
      </c>
      <c r="L17">
        <v>656</v>
      </c>
      <c r="M17">
        <v>707</v>
      </c>
      <c r="N17">
        <v>755</v>
      </c>
      <c r="O17">
        <v>716</v>
      </c>
      <c r="P17">
        <v>491</v>
      </c>
      <c r="R17">
        <f t="shared" si="0"/>
        <v>734.07692307692309</v>
      </c>
      <c r="S17">
        <f t="shared" si="1"/>
        <v>101.10428736248981</v>
      </c>
      <c r="U17">
        <f t="shared" si="2"/>
        <v>754.33333333333337</v>
      </c>
      <c r="V17">
        <f t="shared" si="3"/>
        <v>73.022205008082665</v>
      </c>
    </row>
    <row r="18" spans="1:22">
      <c r="A18" s="1" t="s">
        <v>16</v>
      </c>
      <c r="B18">
        <v>623</v>
      </c>
      <c r="C18">
        <v>23</v>
      </c>
      <c r="D18">
        <v>750</v>
      </c>
      <c r="E18">
        <v>817</v>
      </c>
      <c r="F18">
        <v>858</v>
      </c>
      <c r="G18">
        <v>818</v>
      </c>
      <c r="H18">
        <v>641</v>
      </c>
      <c r="I18">
        <v>838</v>
      </c>
      <c r="J18">
        <v>883</v>
      </c>
      <c r="K18">
        <v>842</v>
      </c>
      <c r="L18">
        <v>694</v>
      </c>
      <c r="M18">
        <v>756</v>
      </c>
      <c r="N18">
        <v>805</v>
      </c>
      <c r="O18">
        <v>762</v>
      </c>
      <c r="P18">
        <v>552</v>
      </c>
      <c r="R18">
        <f t="shared" si="0"/>
        <v>770.46153846153845</v>
      </c>
      <c r="S18">
        <f t="shared" si="1"/>
        <v>94.276733949063924</v>
      </c>
      <c r="U18">
        <f t="shared" si="2"/>
        <v>788.66666666666663</v>
      </c>
      <c r="V18">
        <f t="shared" si="3"/>
        <v>70.681530740914326</v>
      </c>
    </row>
    <row r="19" spans="1:22">
      <c r="A19" s="1" t="s">
        <v>17</v>
      </c>
      <c r="B19">
        <v>620</v>
      </c>
      <c r="C19">
        <v>47</v>
      </c>
      <c r="D19">
        <v>1205</v>
      </c>
      <c r="E19">
        <v>1289</v>
      </c>
      <c r="F19">
        <v>1374</v>
      </c>
      <c r="G19">
        <v>1298</v>
      </c>
      <c r="H19">
        <v>1043</v>
      </c>
      <c r="I19">
        <v>1316</v>
      </c>
      <c r="J19">
        <v>1422</v>
      </c>
      <c r="K19">
        <v>1336</v>
      </c>
      <c r="L19">
        <v>1164</v>
      </c>
      <c r="M19">
        <v>1207</v>
      </c>
      <c r="N19">
        <v>1279</v>
      </c>
      <c r="O19">
        <v>1207</v>
      </c>
      <c r="P19">
        <v>932</v>
      </c>
      <c r="R19">
        <f t="shared" si="0"/>
        <v>1236.3076923076924</v>
      </c>
      <c r="S19">
        <f t="shared" si="1"/>
        <v>134.174255240082</v>
      </c>
      <c r="U19">
        <f t="shared" si="2"/>
        <v>1261.6666666666667</v>
      </c>
      <c r="V19">
        <f t="shared" si="3"/>
        <v>102.56380128160933</v>
      </c>
    </row>
    <row r="20" spans="1:22">
      <c r="A20" s="1" t="s">
        <v>18</v>
      </c>
      <c r="B20">
        <v>613</v>
      </c>
      <c r="C20">
        <v>47</v>
      </c>
      <c r="D20">
        <v>1194</v>
      </c>
      <c r="E20">
        <v>1299</v>
      </c>
      <c r="F20">
        <v>1373</v>
      </c>
      <c r="G20">
        <v>1289</v>
      </c>
      <c r="H20">
        <v>1044</v>
      </c>
      <c r="I20">
        <v>1319</v>
      </c>
      <c r="J20">
        <v>1423</v>
      </c>
      <c r="K20">
        <v>1334</v>
      </c>
      <c r="L20">
        <v>1247</v>
      </c>
      <c r="M20">
        <v>1199</v>
      </c>
      <c r="N20">
        <v>1278</v>
      </c>
      <c r="O20">
        <v>1212</v>
      </c>
      <c r="P20">
        <v>927</v>
      </c>
      <c r="R20">
        <f t="shared" si="0"/>
        <v>1241.3846153846155</v>
      </c>
      <c r="S20">
        <f t="shared" si="1"/>
        <v>133.71956878827797</v>
      </c>
      <c r="U20">
        <f t="shared" si="2"/>
        <v>1267.5833333333333</v>
      </c>
      <c r="V20">
        <f t="shared" si="3"/>
        <v>98.855687594073629</v>
      </c>
    </row>
    <row r="21" spans="1:22">
      <c r="A21" s="1" t="s">
        <v>19</v>
      </c>
      <c r="B21">
        <v>615</v>
      </c>
      <c r="C21">
        <v>47</v>
      </c>
      <c r="D21">
        <v>1221</v>
      </c>
      <c r="E21">
        <v>1326</v>
      </c>
      <c r="F21">
        <v>1394</v>
      </c>
      <c r="G21">
        <v>1299</v>
      </c>
      <c r="H21">
        <v>1039</v>
      </c>
      <c r="I21">
        <v>1325</v>
      </c>
      <c r="J21">
        <v>1433</v>
      </c>
      <c r="K21">
        <v>1336</v>
      </c>
      <c r="L21">
        <v>1187</v>
      </c>
      <c r="M21">
        <v>1195</v>
      </c>
      <c r="N21">
        <v>1264</v>
      </c>
      <c r="O21">
        <v>1198</v>
      </c>
      <c r="P21">
        <v>876</v>
      </c>
      <c r="R21">
        <f t="shared" si="0"/>
        <v>1237.9230769230769</v>
      </c>
      <c r="S21">
        <f t="shared" si="1"/>
        <v>149.62701490621157</v>
      </c>
      <c r="U21">
        <f t="shared" si="2"/>
        <v>1268.0833333333333</v>
      </c>
      <c r="V21">
        <f t="shared" si="3"/>
        <v>107.34604903034091</v>
      </c>
    </row>
    <row r="22" spans="1:22">
      <c r="A22" s="1" t="s">
        <v>20</v>
      </c>
      <c r="B22">
        <v>478</v>
      </c>
      <c r="C22">
        <v>35</v>
      </c>
      <c r="D22">
        <v>1209</v>
      </c>
      <c r="E22">
        <v>1225</v>
      </c>
      <c r="F22">
        <v>1224</v>
      </c>
      <c r="G22">
        <v>1218</v>
      </c>
      <c r="H22">
        <v>928</v>
      </c>
      <c r="I22">
        <v>1234</v>
      </c>
      <c r="J22">
        <v>1255</v>
      </c>
      <c r="K22">
        <v>1210</v>
      </c>
      <c r="L22">
        <v>1004</v>
      </c>
      <c r="M22">
        <v>1264</v>
      </c>
      <c r="N22">
        <v>1219</v>
      </c>
      <c r="O22">
        <v>1192</v>
      </c>
      <c r="P22">
        <v>815</v>
      </c>
      <c r="R22">
        <f t="shared" si="0"/>
        <v>1153.6153846153845</v>
      </c>
      <c r="S22">
        <f t="shared" si="1"/>
        <v>142.32096265222611</v>
      </c>
      <c r="U22">
        <f t="shared" si="2"/>
        <v>1181.8333333333333</v>
      </c>
      <c r="V22">
        <f t="shared" si="3"/>
        <v>103.94389512296178</v>
      </c>
    </row>
    <row r="23" spans="1:22">
      <c r="A23" s="1" t="s">
        <v>21</v>
      </c>
      <c r="B23">
        <v>1498</v>
      </c>
      <c r="C23">
        <v>35</v>
      </c>
      <c r="D23">
        <v>708</v>
      </c>
      <c r="E23">
        <v>745</v>
      </c>
      <c r="F23">
        <v>761</v>
      </c>
      <c r="G23">
        <v>741</v>
      </c>
      <c r="H23">
        <v>645</v>
      </c>
      <c r="I23">
        <v>750</v>
      </c>
      <c r="J23">
        <v>771</v>
      </c>
      <c r="K23">
        <v>751</v>
      </c>
      <c r="L23">
        <v>673</v>
      </c>
      <c r="M23">
        <v>712</v>
      </c>
      <c r="N23">
        <v>732</v>
      </c>
      <c r="O23">
        <v>705</v>
      </c>
      <c r="P23">
        <v>560</v>
      </c>
      <c r="R23">
        <f t="shared" si="0"/>
        <v>711.84615384615381</v>
      </c>
      <c r="S23">
        <f t="shared" si="1"/>
        <v>57.991157592984251</v>
      </c>
      <c r="U23">
        <f t="shared" si="2"/>
        <v>724.5</v>
      </c>
      <c r="V23">
        <f t="shared" si="3"/>
        <v>37.388622479426694</v>
      </c>
    </row>
    <row r="25" spans="1:22">
      <c r="C25">
        <f>AVERAGE(C2:C23)</f>
        <v>35</v>
      </c>
      <c r="D25">
        <f>CORREL(E2:E23,F2:F23)</f>
        <v>0.99786514376078428</v>
      </c>
      <c r="E25">
        <f t="shared" ref="D25:F25" si="4">AVERAGE(E2:E23)</f>
        <v>917.72727272727275</v>
      </c>
      <c r="F25">
        <f t="shared" si="4"/>
        <v>958.5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SemiCondData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jlittle</dc:creator>
  <cp:lastModifiedBy>jlittle</cp:lastModifiedBy>
  <dcterms:created xsi:type="dcterms:W3CDTF">2009-11-06T15:52:37Z</dcterms:created>
  <dcterms:modified xsi:type="dcterms:W3CDTF">2009-11-06T23:09:29Z</dcterms:modified>
</cp:coreProperties>
</file>