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<sst xmlns="http://schemas.openxmlformats.org/spreadsheetml/2006/main" count="23" uniqueCount="23">
  <si>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Student</t>
  </si>
  <si>
    <t>Height</t>
  </si>
  <si>
    <t>Weight</t>
  </si>
  <si>
    <t>Height in Standard Units</t>
  </si>
  <si>
    <t>Weight in Standard Units</t>
  </si>
  <si>
    <t>W x H</t>
  </si>
  <si>
    <t xml:space="preserve">Nick </t>
  </si>
  <si>
    <t>Elana</t>
  </si>
  <si>
    <t>Dinah</t>
  </si>
  <si>
    <t>Rebecca</t>
  </si>
  <si>
    <t>Ben</t>
  </si>
  <si>
    <t>Charu</t>
  </si>
  <si>
    <t>Sahar</t>
  </si>
  <si>
    <t>Maggie</t>
  </si>
  <si>
    <t>Faisal</t>
  </si>
  <si>
    <t>Ted</t>
  </si>
  <si>
    <t>Narciso</t>
  </si>
  <si>
    <t>Katrina</t>
  </si>
  <si>
    <t>CJ</t>
  </si>
  <si>
    <t>Sophia</t>
  </si>
  <si>
    <t>Will</t>
  </si>
  <si>
    <t>Mean</t>
  </si>
  <si>
    <t>Std Dev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</si>
</sst>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0.0000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Scatterplot: weight (lb) vs height (in)</a:t>
            </a:r>
          </a:p>
        </c:rich>
      </c:tx>
      <c:layout>
        <c:manualLayout>
          <c:xMode val="factor"/>
          <c:yMode val="factor"/>
          <c:x val="0.08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24525"/>
          <c:w val="0.91875"/>
          <c:h val="0.672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Sheet1!$B$2:$B$16</c:f>
              <c:numCache/>
            </c:numRef>
          </c:xVal>
          <c:yVal>
            <c:numRef>
              <c:f>Sheet1!$C$2:$C$16</c:f>
              <c:numCache/>
            </c:numRef>
          </c:yVal>
          <c:smooth val="0"/>
        </c:ser>
        <c:axId val="56925226"/>
        <c:axId val="42564987"/>
      </c:scatterChart>
      <c:valAx>
        <c:axId val="56925226"/>
        <c:scaling>
          <c:orientation val="minMax"/>
          <c:max val="90"/>
          <c:min val="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64987"/>
        <c:crossesAt val="0"/>
        <c:crossBetween val="midCat"/>
        <c:dispUnits/>
      </c:valAx>
      <c:valAx>
        <c:axId val="42564987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25226"/>
        <c:crossesAt val="0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</xdr:row>
      <xdr:rowOff>0</xdr:rowOff>
    </xdr:from>
    <xdr:to>
      <xdr:col>14</xdr:col>
      <xdr:colOff>342900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7219950" y="161925"/>
        <a:ext cx="53530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8.421875" style="1" customWidth="1"/>
    <col min="3" max="3" width="9.57421875" style="1" customWidth="1"/>
    <col min="4" max="4" width="28.421875" style="1" customWidth="1"/>
    <col min="5" max="5" width="29.421875" style="1" customWidth="1"/>
    <col min="6" max="16384" width="10.8515625" style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1" t="s">
        <v>6</v>
      </c>
      <c r="B2" s="1">
        <v>74</v>
      </c>
      <c r="C2" s="1">
        <v>193</v>
      </c>
      <c r="D2" s="2">
        <f>(B2-$B$18)/$B$19</f>
        <v>1.2083975396965942</v>
      </c>
      <c r="E2" s="2">
        <f>(C2-$C$18)/$C$19</f>
        <v>0.9875623553739122</v>
      </c>
      <c r="F2" s="2">
        <f>D2*E2</f>
        <v>1.1933679205308092</v>
      </c>
    </row>
    <row r="3" spans="1:6" ht="12.75">
      <c r="A3" s="1" t="s">
        <v>7</v>
      </c>
      <c r="B3" s="1">
        <v>66</v>
      </c>
      <c r="C3" s="1">
        <v>133</v>
      </c>
      <c r="D3" s="2">
        <f aca="true" t="shared" si="0" ref="D3:D16">(B3-$B$18)/$B$19</f>
        <v>-0.6271430269311442</v>
      </c>
      <c r="E3" s="2">
        <f aca="true" t="shared" si="1" ref="E3:E16">(C3-$C$18)/$C$19</f>
        <v>-0.6737574947878098</v>
      </c>
      <c r="F3" s="2">
        <f aca="true" t="shared" si="2" ref="F3:F16">D3*E3</f>
        <v>0.4225423146987716</v>
      </c>
    </row>
    <row r="4" spans="1:6" ht="12.75">
      <c r="A4" s="1" t="s">
        <v>8</v>
      </c>
      <c r="B4" s="1">
        <v>68</v>
      </c>
      <c r="C4" s="1">
        <v>155</v>
      </c>
      <c r="D4" s="2">
        <f t="shared" si="0"/>
        <v>-0.16825788527420957</v>
      </c>
      <c r="E4" s="2">
        <f t="shared" si="1"/>
        <v>-0.064606883061845</v>
      </c>
      <c r="F4" s="2">
        <f t="shared" si="2"/>
        <v>0.01087061751814419</v>
      </c>
    </row>
    <row r="5" spans="1:6" ht="12.75">
      <c r="A5" s="1" t="s">
        <v>9</v>
      </c>
      <c r="B5" s="1">
        <v>69</v>
      </c>
      <c r="C5" s="1">
        <v>147</v>
      </c>
      <c r="D5" s="2">
        <f t="shared" si="0"/>
        <v>0.061184685554257726</v>
      </c>
      <c r="E5" s="2">
        <f t="shared" si="1"/>
        <v>-0.28611619641674124</v>
      </c>
      <c r="F5" s="2">
        <f t="shared" si="2"/>
        <v>-0.017505929509738553</v>
      </c>
    </row>
    <row r="6" spans="1:6" ht="12.75">
      <c r="A6" s="1" t="s">
        <v>10</v>
      </c>
      <c r="B6" s="1">
        <v>73</v>
      </c>
      <c r="C6" s="1">
        <v>175</v>
      </c>
      <c r="D6" s="2">
        <f t="shared" si="0"/>
        <v>0.9789549688681269</v>
      </c>
      <c r="E6" s="2">
        <f t="shared" si="1"/>
        <v>0.48916640032539566</v>
      </c>
      <c r="F6" s="2">
        <f t="shared" si="2"/>
        <v>0.47887187820188143</v>
      </c>
    </row>
    <row r="7" spans="1:6" ht="12.75">
      <c r="A7" s="1" t="s">
        <v>11</v>
      </c>
      <c r="B7" s="1">
        <v>70</v>
      </c>
      <c r="C7" s="1">
        <v>128</v>
      </c>
      <c r="D7" s="2">
        <f t="shared" si="0"/>
        <v>0.290627256382725</v>
      </c>
      <c r="E7" s="2">
        <f t="shared" si="1"/>
        <v>-0.8122008156346199</v>
      </c>
      <c r="F7" s="2">
        <f t="shared" si="2"/>
        <v>-0.23604769467970105</v>
      </c>
    </row>
    <row r="8" spans="1:6" ht="12.75">
      <c r="A8" s="1" t="s">
        <v>12</v>
      </c>
      <c r="B8" s="1">
        <v>60</v>
      </c>
      <c r="C8" s="1">
        <v>100</v>
      </c>
      <c r="D8" s="2">
        <f t="shared" si="0"/>
        <v>-2.003798451901948</v>
      </c>
      <c r="E8" s="2">
        <f t="shared" si="1"/>
        <v>-1.5874834123767567</v>
      </c>
      <c r="F8" s="2">
        <f t="shared" si="2"/>
        <v>3.180996804140567</v>
      </c>
    </row>
    <row r="9" spans="1:6" ht="12.75">
      <c r="A9" s="1" t="s">
        <v>13</v>
      </c>
      <c r="B9" s="1">
        <v>63</v>
      </c>
      <c r="C9" s="1">
        <v>128</v>
      </c>
      <c r="D9" s="2">
        <f t="shared" si="0"/>
        <v>-1.3154707394165461</v>
      </c>
      <c r="E9" s="2">
        <f t="shared" si="1"/>
        <v>-0.8122008156346199</v>
      </c>
      <c r="F9" s="2">
        <f t="shared" si="2"/>
        <v>1.0684264074975953</v>
      </c>
    </row>
    <row r="10" spans="1:6" ht="12.75">
      <c r="A10" s="1" t="s">
        <v>14</v>
      </c>
      <c r="B10" s="1">
        <v>67</v>
      </c>
      <c r="C10" s="1">
        <v>170</v>
      </c>
      <c r="D10" s="2">
        <f t="shared" si="0"/>
        <v>-0.39770045610267685</v>
      </c>
      <c r="E10" s="2">
        <f t="shared" si="1"/>
        <v>0.3507230794785855</v>
      </c>
      <c r="F10" s="2">
        <f t="shared" si="2"/>
        <v>-0.13948272867436884</v>
      </c>
    </row>
    <row r="11" spans="1:6" ht="12.75">
      <c r="A11" s="1" t="s">
        <v>15</v>
      </c>
      <c r="B11" s="1">
        <v>70</v>
      </c>
      <c r="C11" s="1">
        <v>182</v>
      </c>
      <c r="D11" s="2">
        <f t="shared" si="0"/>
        <v>0.290627256382725</v>
      </c>
      <c r="E11" s="2">
        <f t="shared" si="1"/>
        <v>0.6829870495109299</v>
      </c>
      <c r="F11" s="2">
        <f t="shared" si="2"/>
        <v>0.19849465234429395</v>
      </c>
    </row>
    <row r="12" spans="1:6" ht="12.75">
      <c r="A12" s="1" t="s">
        <v>16</v>
      </c>
      <c r="B12" s="1">
        <v>70</v>
      </c>
      <c r="C12" s="1">
        <v>178</v>
      </c>
      <c r="D12" s="2">
        <f t="shared" si="0"/>
        <v>0.290627256382725</v>
      </c>
      <c r="E12" s="2">
        <f t="shared" si="1"/>
        <v>0.5722323928334817</v>
      </c>
      <c r="F12" s="2">
        <f t="shared" si="2"/>
        <v>0.16630633034251652</v>
      </c>
    </row>
    <row r="13" spans="1:6" ht="12.75">
      <c r="A13" s="1" t="s">
        <v>17</v>
      </c>
      <c r="B13" s="1">
        <v>70</v>
      </c>
      <c r="C13" s="1">
        <v>118</v>
      </c>
      <c r="D13" s="2">
        <f t="shared" si="0"/>
        <v>0.290627256382725</v>
      </c>
      <c r="E13" s="2">
        <f t="shared" si="1"/>
        <v>-1.0890874573282403</v>
      </c>
      <c r="F13" s="2">
        <f t="shared" si="2"/>
        <v>-0.3165184996841446</v>
      </c>
    </row>
    <row r="14" spans="1:6" ht="12.75">
      <c r="A14" s="1" t="s">
        <v>18</v>
      </c>
      <c r="B14" s="1">
        <v>75</v>
      </c>
      <c r="C14" s="1">
        <v>227</v>
      </c>
      <c r="D14" s="2">
        <f t="shared" si="0"/>
        <v>1.4378401105250616</v>
      </c>
      <c r="E14" s="2">
        <f t="shared" si="1"/>
        <v>1.9289769371322214</v>
      </c>
      <c r="F14" s="2">
        <f t="shared" si="2"/>
        <v>2.773560412486488</v>
      </c>
    </row>
    <row r="15" spans="1:6" ht="12.75">
      <c r="A15" s="1" t="s">
        <v>19</v>
      </c>
      <c r="B15" s="1">
        <v>62</v>
      </c>
      <c r="C15" s="1">
        <v>115</v>
      </c>
      <c r="D15" s="2">
        <f t="shared" si="0"/>
        <v>-1.5449133102450134</v>
      </c>
      <c r="E15" s="2">
        <f t="shared" si="1"/>
        <v>-1.1721534498363264</v>
      </c>
      <c r="F15" s="2">
        <f t="shared" si="2"/>
        <v>1.8108754663017514</v>
      </c>
    </row>
    <row r="16" spans="1:6" ht="12.75">
      <c r="A16" s="1" t="s">
        <v>20</v>
      </c>
      <c r="B16" s="1">
        <v>74</v>
      </c>
      <c r="C16" s="1">
        <v>211</v>
      </c>
      <c r="D16" s="2">
        <f t="shared" si="0"/>
        <v>1.2083975396965942</v>
      </c>
      <c r="E16" s="2">
        <f t="shared" si="1"/>
        <v>1.4859583104224288</v>
      </c>
      <c r="F16" s="2">
        <f t="shared" si="2"/>
        <v>1.795628366406171</v>
      </c>
    </row>
    <row r="18" spans="1:7" ht="12.75">
      <c r="A18" s="1" t="s">
        <v>21</v>
      </c>
      <c r="B18" s="2">
        <f>AVERAGE(B2:B16)</f>
        <v>68.73333333333333</v>
      </c>
      <c r="C18" s="1">
        <f>AVERAGE(C2:C16)</f>
        <v>157.33333333333334</v>
      </c>
      <c r="F18" s="3">
        <f>SUM(F2:F16)/15</f>
        <v>0.8260257545280691</v>
      </c>
      <c r="G18" s="2">
        <f>CORREL(B2:B16,C2:C16)</f>
        <v>0.8260257545280688</v>
      </c>
    </row>
    <row r="19" spans="1:3" ht="12.75">
      <c r="A19" s="1" t="s">
        <v>22</v>
      </c>
      <c r="B19" s="2">
        <f>STDEV(B2:B16)*SQRT(14)/SQRT(15)</f>
        <v>4.358389100981641</v>
      </c>
      <c r="C19" s="2">
        <f>STDEV(C2:C16)*SQRT(14)/SQRT(15)</f>
        <v>36.11586293521941</v>
      </c>
    </row>
    <row r="25" ht="12.75">
      <c r="C25" s="1">
        <f>0.826*0.826</f>
        <v>0.6822760000000001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8515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8515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 Little</cp:lastModifiedBy>
  <cp:lastPrinted>2016-04-12T22:27:43Z</cp:lastPrinted>
  <dcterms:modified xsi:type="dcterms:W3CDTF">2016-04-12T22:28:23Z</dcterms:modified>
  <cp:category/>
  <cp:version/>
  <cp:contentType/>
  <cp:contentStatus/>
</cp:coreProperties>
</file>