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<sst xmlns="http://schemas.openxmlformats.org/spreadsheetml/2006/main" count="14" uniqueCount="10">
  <si>
    <r>
      <rPr>
        <sz val="10"/>
        <rFont val="Arial"/>
        <family val="2"/>
        <charset val="1"/>
      </rPr>
      <t xml:space="preserve">A Difference Equation Model for Figure 32 in </t>
    </r>
    <r>
      <rPr>
        <b val="true"/>
        <i val="true"/>
        <sz val="10"/>
        <rFont val="Arial"/>
        <family val="2"/>
        <charset val="1"/>
      </rPr>
      <t xml:space="preserve">Thinking in Systems</t>
    </r>
  </si>
  <si>
    <t xml:space="preserve"> </t>
  </si>
  <si>
    <t xml:space="preserve">Day</t>
  </si>
  <si>
    <t xml:space="preserve">Inventory on Lot</t>
  </si>
  <si>
    <t xml:space="preserve">Sales</t>
  </si>
  <si>
    <t xml:space="preserve">Orders</t>
  </si>
  <si>
    <t xml:space="preserve">Deliveries</t>
  </si>
  <si>
    <t xml:space="preserve">Perceived Sales</t>
  </si>
  <si>
    <t xml:space="preserve">Desired Inventory</t>
  </si>
  <si>
    <t xml:space="preserve">Discrepancy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</si>
</sst>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Sheet1!$C$5:$C$104</c:f>
              <c:numCache>
                <c:formatCode>General</c:formatCode>
                <c:ptCount val="10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198</c:v>
                </c:pt>
                <c:pt idx="7">
                  <c:v>196</c:v>
                </c:pt>
                <c:pt idx="8">
                  <c:v>194</c:v>
                </c:pt>
                <c:pt idx="9">
                  <c:v>192</c:v>
                </c:pt>
                <c:pt idx="10">
                  <c:v>190</c:v>
                </c:pt>
                <c:pt idx="11">
                  <c:v>188</c:v>
                </c:pt>
                <c:pt idx="12">
                  <c:v>188</c:v>
                </c:pt>
                <c:pt idx="13">
                  <c:v>190</c:v>
                </c:pt>
                <c:pt idx="14">
                  <c:v>194</c:v>
                </c:pt>
                <c:pt idx="15">
                  <c:v>200</c:v>
                </c:pt>
                <c:pt idx="16">
                  <c:v>208</c:v>
                </c:pt>
                <c:pt idx="17">
                  <c:v>218</c:v>
                </c:pt>
                <c:pt idx="18">
                  <c:v>228.666666666667</c:v>
                </c:pt>
                <c:pt idx="19">
                  <c:v>239.333333333333</c:v>
                </c:pt>
                <c:pt idx="20">
                  <c:v>249.333333333333</c:v>
                </c:pt>
                <c:pt idx="21">
                  <c:v>258</c:v>
                </c:pt>
                <c:pt idx="22">
                  <c:v>264.666666666667</c:v>
                </c:pt>
                <c:pt idx="23">
                  <c:v>268.666666666667</c:v>
                </c:pt>
                <c:pt idx="24">
                  <c:v>269.333333333333</c:v>
                </c:pt>
                <c:pt idx="25">
                  <c:v>266.444444444444</c:v>
                </c:pt>
                <c:pt idx="26">
                  <c:v>260</c:v>
                </c:pt>
                <c:pt idx="27">
                  <c:v>250.222222222222</c:v>
                </c:pt>
                <c:pt idx="28">
                  <c:v>237.555555555556</c:v>
                </c:pt>
                <c:pt idx="29">
                  <c:v>222.666666666667</c:v>
                </c:pt>
                <c:pt idx="30">
                  <c:v>206.444444444444</c:v>
                </c:pt>
                <c:pt idx="31">
                  <c:v>190</c:v>
                </c:pt>
                <c:pt idx="32">
                  <c:v>174.518518518518</c:v>
                </c:pt>
                <c:pt idx="33">
                  <c:v>161.185185185185</c:v>
                </c:pt>
                <c:pt idx="34">
                  <c:v>151.111111111111</c:v>
                </c:pt>
                <c:pt idx="35">
                  <c:v>145.259259259259</c:v>
                </c:pt>
                <c:pt idx="36">
                  <c:v>144.37037037037</c:v>
                </c:pt>
                <c:pt idx="37">
                  <c:v>148.888888888889</c:v>
                </c:pt>
                <c:pt idx="38">
                  <c:v>158.888888888889</c:v>
                </c:pt>
                <c:pt idx="39">
                  <c:v>174.049382716049</c:v>
                </c:pt>
                <c:pt idx="40">
                  <c:v>193.654320987654</c:v>
                </c:pt>
                <c:pt idx="41">
                  <c:v>216.617283950617</c:v>
                </c:pt>
                <c:pt idx="42">
                  <c:v>241.530864197531</c:v>
                </c:pt>
                <c:pt idx="43">
                  <c:v>266.740740740741</c:v>
                </c:pt>
                <c:pt idx="44">
                  <c:v>290.444444444444</c:v>
                </c:pt>
                <c:pt idx="45">
                  <c:v>310.814814814815</c:v>
                </c:pt>
                <c:pt idx="46">
                  <c:v>326.131687242798</c:v>
                </c:pt>
                <c:pt idx="47">
                  <c:v>334.913580246914</c:v>
                </c:pt>
                <c:pt idx="48">
                  <c:v>336.041152263375</c:v>
                </c:pt>
                <c:pt idx="49">
                  <c:v>328.864197530864</c:v>
                </c:pt>
                <c:pt idx="50">
                  <c:v>313.283950617284</c:v>
                </c:pt>
                <c:pt idx="51">
                  <c:v>291.283950617284</c:v>
                </c:pt>
                <c:pt idx="52">
                  <c:v>269.283950617284</c:v>
                </c:pt>
                <c:pt idx="53">
                  <c:v>247.283950617284</c:v>
                </c:pt>
                <c:pt idx="54">
                  <c:v>225.283950617284</c:v>
                </c:pt>
                <c:pt idx="55">
                  <c:v>203.283950617284</c:v>
                </c:pt>
                <c:pt idx="56">
                  <c:v>181.283950617284</c:v>
                </c:pt>
                <c:pt idx="57">
                  <c:v>159.283950617284</c:v>
                </c:pt>
                <c:pt idx="58">
                  <c:v>137.283950617284</c:v>
                </c:pt>
                <c:pt idx="59">
                  <c:v>120.855967078189</c:v>
                </c:pt>
                <c:pt idx="60">
                  <c:v>111.761316872428</c:v>
                </c:pt>
                <c:pt idx="61">
                  <c:v>110</c:v>
                </c:pt>
                <c:pt idx="62">
                  <c:v>115.572016460905</c:v>
                </c:pt>
                <c:pt idx="63">
                  <c:v>128.477366255144</c:v>
                </c:pt>
                <c:pt idx="64">
                  <c:v>148.716049382716</c:v>
                </c:pt>
                <c:pt idx="65">
                  <c:v>176.288065843621</c:v>
                </c:pt>
                <c:pt idx="66">
                  <c:v>209.336076817558</c:v>
                </c:pt>
                <c:pt idx="67">
                  <c:v>245.415637860082</c:v>
                </c:pt>
                <c:pt idx="68">
                  <c:v>282.082304526749</c:v>
                </c:pt>
                <c:pt idx="69">
                  <c:v>316.891632373114</c:v>
                </c:pt>
                <c:pt idx="70">
                  <c:v>347.399176954732</c:v>
                </c:pt>
                <c:pt idx="71">
                  <c:v>371.16049382716</c:v>
                </c:pt>
                <c:pt idx="72">
                  <c:v>385.731138545953</c:v>
                </c:pt>
                <c:pt idx="73">
                  <c:v>389.285779606767</c:v>
                </c:pt>
                <c:pt idx="74">
                  <c:v>380.813900320073</c:v>
                </c:pt>
                <c:pt idx="75">
                  <c:v>360.119798811157</c:v>
                </c:pt>
                <c:pt idx="76">
                  <c:v>338.119798811157</c:v>
                </c:pt>
                <c:pt idx="77">
                  <c:v>316.119798811157</c:v>
                </c:pt>
                <c:pt idx="78">
                  <c:v>294.119798811157</c:v>
                </c:pt>
                <c:pt idx="79">
                  <c:v>272.119798811157</c:v>
                </c:pt>
                <c:pt idx="80">
                  <c:v>250.119798811157</c:v>
                </c:pt>
                <c:pt idx="81">
                  <c:v>228.119798811157</c:v>
                </c:pt>
                <c:pt idx="82">
                  <c:v>206.119798811157</c:v>
                </c:pt>
                <c:pt idx="83">
                  <c:v>184.119798811157</c:v>
                </c:pt>
                <c:pt idx="84">
                  <c:v>162.119798811157</c:v>
                </c:pt>
                <c:pt idx="85">
                  <c:v>140.119798811157</c:v>
                </c:pt>
                <c:pt idx="86">
                  <c:v>122.746532540771</c:v>
                </c:pt>
                <c:pt idx="87">
                  <c:v>112.706599603719</c:v>
                </c:pt>
                <c:pt idx="88">
                  <c:v>110</c:v>
                </c:pt>
                <c:pt idx="89">
                  <c:v>114.626733729614</c:v>
                </c:pt>
                <c:pt idx="90">
                  <c:v>126.586800792562</c:v>
                </c:pt>
                <c:pt idx="91">
                  <c:v>145.880201188843</c:v>
                </c:pt>
                <c:pt idx="92">
                  <c:v>172.506934918458</c:v>
                </c:pt>
                <c:pt idx="93">
                  <c:v>204.924757404867</c:v>
                </c:pt>
                <c:pt idx="94">
                  <c:v>240.689224203627</c:v>
                </c:pt>
                <c:pt idx="95">
                  <c:v>277.355890870294</c:v>
                </c:pt>
                <c:pt idx="96">
                  <c:v>312.480312960423</c:v>
                </c:pt>
                <c:pt idx="97">
                  <c:v>343.618046029569</c:v>
                </c:pt>
                <c:pt idx="98">
                  <c:v>368.324645633288</c:v>
                </c:pt>
                <c:pt idx="99">
                  <c:v>384.155667327135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9304116"/>
        <c:axId val="18986819"/>
      </c:lineChart>
      <c:catAx>
        <c:axId val="693041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8986819"/>
        <c:crosses val="autoZero"/>
        <c:auto val="1"/>
        <c:lblAlgn val="ctr"/>
        <c:lblOffset val="100"/>
      </c:catAx>
      <c:valAx>
        <c:axId val="1898681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93041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392040</xdr:colOff>
      <xdr:row>81</xdr:row>
      <xdr:rowOff>105480</xdr:rowOff>
    </xdr:from>
    <xdr:to>
      <xdr:col>21</xdr:col>
      <xdr:colOff>246240</xdr:colOff>
      <xdr:row>101</xdr:row>
      <xdr:rowOff>95760</xdr:rowOff>
    </xdr:to>
    <xdr:graphicFrame>
      <xdr:nvGraphicFramePr>
        <xdr:cNvPr id="0" name=""/>
        <xdr:cNvGraphicFramePr/>
      </xdr:nvGraphicFramePr>
      <xdr:xfrm>
        <a:off x="9097560" y="13272840"/>
        <a:ext cx="5760000" cy="32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5"/>
  <sheetViews>
    <sheetView windowProtection="false" showFormulas="false" showGridLines="true" showRowColHeaders="true" showZeros="true" rightToLeft="false" tabSelected="true" showOutlineSymbols="true" defaultGridColor="true" view="normal" topLeftCell="A71" colorId="64" zoomScale="100" zoomScaleNormal="100" zoomScalePageLayoutView="100" workbookViewId="0">
      <selection pane="topLeft" activeCell="J11" activeCellId="0" sqref="J11:J104"/>
    </sheetView>
  </sheetViews>
  <sheetFormatPr defaultRowHeight="12.8"/>
  <cols>
    <col collapsed="false" hidden="false" max="1" min="1" style="0" width="8.36734693877551"/>
    <col collapsed="false" hidden="false" max="3" min="2" style="0" width="13.9030612244898"/>
    <col collapsed="false" hidden="false" max="6" min="4" style="0" width="8.36734693877551"/>
    <col collapsed="false" hidden="false" max="7" min="7" style="0" width="14.3112244897959"/>
    <col collapsed="false" hidden="false" max="9" min="8" style="0" width="15.5255102040816"/>
    <col collapsed="false" hidden="false" max="1025" min="10" style="0" width="8.36734693877551"/>
  </cols>
  <sheetData>
    <row r="1" customFormat="false" ht="12.8" hidden="false" customHeight="false" outlineLevel="0" collapsed="false">
      <c r="B1" s="0" t="s">
        <v>0</v>
      </c>
    </row>
    <row r="2" customFormat="false" ht="12.8" hidden="false" customHeight="false" outlineLevel="0" collapsed="false">
      <c r="C2" s="0" t="s">
        <v>1</v>
      </c>
    </row>
    <row r="3" customFormat="false" ht="12.8" hidden="false" customHeight="false" outlineLevel="0" collapsed="false">
      <c r="B3" s="0" t="s">
        <v>2</v>
      </c>
      <c r="C3" s="1" t="s">
        <v>3</v>
      </c>
      <c r="D3" s="0" t="s">
        <v>4</v>
      </c>
      <c r="E3" s="0" t="s">
        <v>5</v>
      </c>
      <c r="F3" s="0" t="s">
        <v>6</v>
      </c>
      <c r="G3" s="0" t="s">
        <v>7</v>
      </c>
      <c r="H3" s="0" t="s">
        <v>1</v>
      </c>
      <c r="I3" s="0" t="s">
        <v>8</v>
      </c>
      <c r="J3" s="0" t="s">
        <v>9</v>
      </c>
    </row>
    <row r="4" customFormat="false" ht="12.8" hidden="false" customHeight="false" outlineLevel="0" collapsed="false">
      <c r="A4" s="0" t="s">
        <v>1</v>
      </c>
      <c r="C4" s="1" t="s">
        <v>1</v>
      </c>
    </row>
    <row r="5" customFormat="false" ht="12.8" hidden="false" customHeight="false" outlineLevel="0" collapsed="false">
      <c r="B5" s="0" t="n">
        <v>1</v>
      </c>
      <c r="C5" s="1" t="n">
        <v>200</v>
      </c>
      <c r="D5" s="0" t="n">
        <v>20</v>
      </c>
      <c r="E5" s="0" t="n">
        <v>20</v>
      </c>
      <c r="F5" s="0" t="n">
        <v>20</v>
      </c>
      <c r="G5" s="0" t="n">
        <v>20</v>
      </c>
      <c r="I5" s="0" t="n">
        <f aca="false">10*G5</f>
        <v>200</v>
      </c>
      <c r="J5" s="0" t="n">
        <f aca="false">(I5 - C5)</f>
        <v>0</v>
      </c>
    </row>
    <row r="6" customFormat="false" ht="12.8" hidden="false" customHeight="false" outlineLevel="0" collapsed="false">
      <c r="B6" s="0" t="n">
        <f aca="false">B5+1</f>
        <v>2</v>
      </c>
      <c r="C6" s="1" t="n">
        <f aca="false">C5+(F5-D5)</f>
        <v>200</v>
      </c>
      <c r="D6" s="0" t="n">
        <v>20</v>
      </c>
      <c r="E6" s="0" t="n">
        <v>20</v>
      </c>
      <c r="F6" s="0" t="n">
        <v>20</v>
      </c>
      <c r="G6" s="0" t="n">
        <v>20</v>
      </c>
      <c r="I6" s="0" t="n">
        <f aca="false">10*G6</f>
        <v>200</v>
      </c>
      <c r="J6" s="0" t="n">
        <f aca="false">(I6 - C6)</f>
        <v>0</v>
      </c>
    </row>
    <row r="7" customFormat="false" ht="12.8" hidden="false" customHeight="false" outlineLevel="0" collapsed="false">
      <c r="B7" s="0" t="n">
        <f aca="false">B6+1</f>
        <v>3</v>
      </c>
      <c r="C7" s="1" t="n">
        <f aca="false">C6+(F6-D6)</f>
        <v>200</v>
      </c>
      <c r="D7" s="0" t="n">
        <v>20</v>
      </c>
      <c r="E7" s="0" t="n">
        <v>20</v>
      </c>
      <c r="F7" s="0" t="n">
        <v>20</v>
      </c>
      <c r="G7" s="0" t="n">
        <v>20</v>
      </c>
      <c r="I7" s="0" t="n">
        <f aca="false">10*G7</f>
        <v>200</v>
      </c>
      <c r="J7" s="0" t="n">
        <f aca="false">(I7 - C7)</f>
        <v>0</v>
      </c>
    </row>
    <row r="8" customFormat="false" ht="12.8" hidden="false" customHeight="false" outlineLevel="0" collapsed="false">
      <c r="B8" s="0" t="n">
        <f aca="false">B7+1</f>
        <v>4</v>
      </c>
      <c r="C8" s="1" t="n">
        <f aca="false">C7+(F7-D7)</f>
        <v>200</v>
      </c>
      <c r="D8" s="0" t="n">
        <v>20</v>
      </c>
      <c r="E8" s="0" t="n">
        <v>20</v>
      </c>
      <c r="F8" s="0" t="n">
        <v>20</v>
      </c>
      <c r="G8" s="0" t="n">
        <v>20</v>
      </c>
      <c r="I8" s="0" t="n">
        <f aca="false">10*G8</f>
        <v>200</v>
      </c>
      <c r="J8" s="0" t="n">
        <f aca="false">(I8 - C8)</f>
        <v>0</v>
      </c>
    </row>
    <row r="9" customFormat="false" ht="12.8" hidden="false" customHeight="false" outlineLevel="0" collapsed="false">
      <c r="B9" s="0" t="n">
        <f aca="false">B8+1</f>
        <v>5</v>
      </c>
      <c r="C9" s="1" t="n">
        <f aca="false">C8+(F8-D8)</f>
        <v>200</v>
      </c>
      <c r="D9" s="0" t="n">
        <v>20</v>
      </c>
      <c r="E9" s="0" t="n">
        <v>20</v>
      </c>
      <c r="F9" s="0" t="n">
        <v>20</v>
      </c>
      <c r="G9" s="0" t="n">
        <v>20</v>
      </c>
      <c r="I9" s="0" t="n">
        <f aca="false">10*G9</f>
        <v>200</v>
      </c>
      <c r="J9" s="0" t="n">
        <f aca="false">(I9 - C9)</f>
        <v>0</v>
      </c>
    </row>
    <row r="10" customFormat="false" ht="12.8" hidden="false" customHeight="false" outlineLevel="0" collapsed="false">
      <c r="B10" s="0" t="n">
        <f aca="false">B9+1</f>
        <v>6</v>
      </c>
      <c r="C10" s="1" t="n">
        <f aca="false">C9 + F9 - D9</f>
        <v>200</v>
      </c>
      <c r="D10" s="0" t="n">
        <v>22</v>
      </c>
      <c r="E10" s="0" t="n">
        <f aca="false">MAX(D9+J9/3,0)</f>
        <v>20</v>
      </c>
      <c r="F10" s="0" t="n">
        <f aca="false">E5</f>
        <v>20</v>
      </c>
      <c r="G10" s="0" t="n">
        <f aca="false">(D5+D6+D7+D8+D9)/5</f>
        <v>20</v>
      </c>
      <c r="I10" s="0" t="n">
        <f aca="false">10*G10</f>
        <v>200</v>
      </c>
      <c r="J10" s="0" t="n">
        <f aca="false">I10 - C10</f>
        <v>0</v>
      </c>
    </row>
    <row r="11" customFormat="false" ht="12.8" hidden="false" customHeight="false" outlineLevel="0" collapsed="false">
      <c r="B11" s="0" t="n">
        <f aca="false">B10+1</f>
        <v>7</v>
      </c>
      <c r="C11" s="1" t="n">
        <f aca="false">C10 + F10 - D10</f>
        <v>198</v>
      </c>
      <c r="D11" s="0" t="n">
        <v>22</v>
      </c>
      <c r="E11" s="0" t="n">
        <f aca="false">MAX(D10+J10/3,0)</f>
        <v>22</v>
      </c>
      <c r="F11" s="0" t="n">
        <f aca="false">E6</f>
        <v>20</v>
      </c>
      <c r="G11" s="0" t="n">
        <f aca="false">(D6+D7+D8+D9+D10)/5</f>
        <v>20.4</v>
      </c>
      <c r="I11" s="0" t="n">
        <f aca="false">10*G11</f>
        <v>204</v>
      </c>
      <c r="J11" s="0" t="n">
        <f aca="false">I11 - C11</f>
        <v>6</v>
      </c>
    </row>
    <row r="12" customFormat="false" ht="12.8" hidden="false" customHeight="false" outlineLevel="0" collapsed="false">
      <c r="B12" s="0" t="n">
        <f aca="false">B11+1</f>
        <v>8</v>
      </c>
      <c r="C12" s="1" t="n">
        <f aca="false">C11 + F11 - D11</f>
        <v>196</v>
      </c>
      <c r="D12" s="0" t="n">
        <v>22</v>
      </c>
      <c r="E12" s="0" t="n">
        <f aca="false">MAX(D11+J11/3,0)</f>
        <v>24</v>
      </c>
      <c r="F12" s="0" t="n">
        <f aca="false">E7</f>
        <v>20</v>
      </c>
      <c r="G12" s="0" t="n">
        <f aca="false">(D7+D8+D9+D10+D11)/5</f>
        <v>20.8</v>
      </c>
      <c r="I12" s="0" t="n">
        <f aca="false">10*G12</f>
        <v>208</v>
      </c>
      <c r="J12" s="0" t="n">
        <f aca="false">I12 - C12</f>
        <v>12</v>
      </c>
    </row>
    <row r="13" customFormat="false" ht="12.8" hidden="false" customHeight="false" outlineLevel="0" collapsed="false">
      <c r="B13" s="0" t="n">
        <f aca="false">B12+1</f>
        <v>9</v>
      </c>
      <c r="C13" s="1" t="n">
        <f aca="false">C12 + F12 - D12</f>
        <v>194</v>
      </c>
      <c r="D13" s="0" t="n">
        <v>22</v>
      </c>
      <c r="E13" s="0" t="n">
        <f aca="false">MAX(D12+J12/3,0)</f>
        <v>26</v>
      </c>
      <c r="F13" s="0" t="n">
        <f aca="false">E8</f>
        <v>20</v>
      </c>
      <c r="G13" s="0" t="n">
        <f aca="false">(D8+D9+D10+D11+D12)/5</f>
        <v>21.2</v>
      </c>
      <c r="I13" s="0" t="n">
        <f aca="false">10*G13</f>
        <v>212</v>
      </c>
      <c r="J13" s="0" t="n">
        <f aca="false">I13 - C13</f>
        <v>18</v>
      </c>
    </row>
    <row r="14" customFormat="false" ht="12.8" hidden="false" customHeight="false" outlineLevel="0" collapsed="false">
      <c r="B14" s="0" t="n">
        <f aca="false">B13+1</f>
        <v>10</v>
      </c>
      <c r="C14" s="1" t="n">
        <f aca="false">C13 + F13 - D13</f>
        <v>192</v>
      </c>
      <c r="D14" s="0" t="n">
        <v>22</v>
      </c>
      <c r="E14" s="0" t="n">
        <f aca="false">MAX(D13+J13/3,0)</f>
        <v>28</v>
      </c>
      <c r="F14" s="0" t="n">
        <f aca="false">E9</f>
        <v>20</v>
      </c>
      <c r="G14" s="0" t="n">
        <f aca="false">(D9+D10+D11+D12+D13)/5</f>
        <v>21.6</v>
      </c>
      <c r="I14" s="0" t="n">
        <f aca="false">10*G14</f>
        <v>216</v>
      </c>
      <c r="J14" s="0" t="n">
        <f aca="false">I14 - C14</f>
        <v>24</v>
      </c>
    </row>
    <row r="15" customFormat="false" ht="12.8" hidden="false" customHeight="false" outlineLevel="0" collapsed="false">
      <c r="B15" s="0" t="n">
        <f aca="false">B14+1</f>
        <v>11</v>
      </c>
      <c r="C15" s="1" t="n">
        <f aca="false">C14 + F14 - D14</f>
        <v>190</v>
      </c>
      <c r="D15" s="0" t="n">
        <v>22</v>
      </c>
      <c r="E15" s="0" t="n">
        <f aca="false">MAX(D14+J14/3,0)</f>
        <v>30</v>
      </c>
      <c r="F15" s="0" t="n">
        <f aca="false">E10</f>
        <v>20</v>
      </c>
      <c r="G15" s="0" t="n">
        <f aca="false">(D10+D11+D12+D13+D14)/5</f>
        <v>22</v>
      </c>
      <c r="I15" s="0" t="n">
        <f aca="false">10*G15</f>
        <v>220</v>
      </c>
      <c r="J15" s="0" t="n">
        <f aca="false">I15 - C15</f>
        <v>30</v>
      </c>
    </row>
    <row r="16" customFormat="false" ht="12.8" hidden="false" customHeight="false" outlineLevel="0" collapsed="false">
      <c r="B16" s="0" t="n">
        <f aca="false">B15+1</f>
        <v>12</v>
      </c>
      <c r="C16" s="1" t="n">
        <f aca="false">C15 + F15 - D15</f>
        <v>188</v>
      </c>
      <c r="D16" s="0" t="n">
        <v>22</v>
      </c>
      <c r="E16" s="0" t="n">
        <f aca="false">MAX(D15+J15/3,0)</f>
        <v>32</v>
      </c>
      <c r="F16" s="0" t="n">
        <f aca="false">E11</f>
        <v>22</v>
      </c>
      <c r="G16" s="0" t="n">
        <f aca="false">(D11+D12+D13+D14+D15)/5</f>
        <v>22</v>
      </c>
      <c r="I16" s="0" t="n">
        <f aca="false">10*G16</f>
        <v>220</v>
      </c>
      <c r="J16" s="0" t="n">
        <f aca="false">I16 - C16</f>
        <v>32</v>
      </c>
    </row>
    <row r="17" customFormat="false" ht="12.8" hidden="false" customHeight="false" outlineLevel="0" collapsed="false">
      <c r="B17" s="0" t="n">
        <f aca="false">B16+1</f>
        <v>13</v>
      </c>
      <c r="C17" s="1" t="n">
        <f aca="false">C16 + F16 - D16</f>
        <v>188</v>
      </c>
      <c r="D17" s="0" t="n">
        <v>22</v>
      </c>
      <c r="E17" s="0" t="n">
        <f aca="false">MAX(D16+J16/3,0)</f>
        <v>32.6666666666667</v>
      </c>
      <c r="F17" s="0" t="n">
        <f aca="false">E12</f>
        <v>24</v>
      </c>
      <c r="G17" s="0" t="n">
        <f aca="false">(D12+D13+D14+D15+D16)/5</f>
        <v>22</v>
      </c>
      <c r="I17" s="0" t="n">
        <f aca="false">10*G17</f>
        <v>220</v>
      </c>
      <c r="J17" s="0" t="n">
        <f aca="false">I17 - C17</f>
        <v>32</v>
      </c>
    </row>
    <row r="18" customFormat="false" ht="12.8" hidden="false" customHeight="false" outlineLevel="0" collapsed="false">
      <c r="B18" s="0" t="n">
        <f aca="false">B17+1</f>
        <v>14</v>
      </c>
      <c r="C18" s="1" t="n">
        <f aca="false">C17 + F17 - D17</f>
        <v>190</v>
      </c>
      <c r="D18" s="0" t="n">
        <v>22</v>
      </c>
      <c r="E18" s="0" t="n">
        <f aca="false">MAX(D17+J17/3,0)</f>
        <v>32.6666666666667</v>
      </c>
      <c r="F18" s="0" t="n">
        <f aca="false">E13</f>
        <v>26</v>
      </c>
      <c r="G18" s="0" t="n">
        <f aca="false">(D13+D14+D15+D16+D17)/5</f>
        <v>22</v>
      </c>
      <c r="I18" s="0" t="n">
        <f aca="false">10*G18</f>
        <v>220</v>
      </c>
      <c r="J18" s="0" t="n">
        <f aca="false">I18 - C18</f>
        <v>30</v>
      </c>
    </row>
    <row r="19" customFormat="false" ht="12.8" hidden="false" customHeight="false" outlineLevel="0" collapsed="false">
      <c r="B19" s="0" t="n">
        <f aca="false">B18+1</f>
        <v>15</v>
      </c>
      <c r="C19" s="1" t="n">
        <f aca="false">C18 + F18 - D18</f>
        <v>194</v>
      </c>
      <c r="D19" s="0" t="n">
        <v>22</v>
      </c>
      <c r="E19" s="0" t="n">
        <f aca="false">MAX(D18+J18/3,0)</f>
        <v>32</v>
      </c>
      <c r="F19" s="0" t="n">
        <f aca="false">E14</f>
        <v>28</v>
      </c>
      <c r="G19" s="0" t="n">
        <f aca="false">(D14+D15+D16+D17+D18)/5</f>
        <v>22</v>
      </c>
      <c r="I19" s="0" t="n">
        <f aca="false">10*G19</f>
        <v>220</v>
      </c>
      <c r="J19" s="0" t="n">
        <f aca="false">I19 - C19</f>
        <v>26</v>
      </c>
    </row>
    <row r="20" customFormat="false" ht="12.8" hidden="false" customHeight="false" outlineLevel="0" collapsed="false">
      <c r="B20" s="0" t="n">
        <f aca="false">B19+1</f>
        <v>16</v>
      </c>
      <c r="C20" s="1" t="n">
        <f aca="false">C19 + F19 - D19</f>
        <v>200</v>
      </c>
      <c r="D20" s="0" t="n">
        <v>22</v>
      </c>
      <c r="E20" s="0" t="n">
        <f aca="false">MAX(D19+J19/3,0)</f>
        <v>30.6666666666667</v>
      </c>
      <c r="F20" s="0" t="n">
        <f aca="false">E15</f>
        <v>30</v>
      </c>
      <c r="G20" s="0" t="n">
        <f aca="false">(D15+D16+D17+D18+D19)/5</f>
        <v>22</v>
      </c>
      <c r="I20" s="0" t="n">
        <f aca="false">10*G20</f>
        <v>220</v>
      </c>
      <c r="J20" s="0" t="n">
        <f aca="false">I20 - C20</f>
        <v>20</v>
      </c>
    </row>
    <row r="21" customFormat="false" ht="12.8" hidden="false" customHeight="false" outlineLevel="0" collapsed="false">
      <c r="B21" s="0" t="n">
        <f aca="false">B20+1</f>
        <v>17</v>
      </c>
      <c r="C21" s="1" t="n">
        <f aca="false">C20 + F20 - D20</f>
        <v>208</v>
      </c>
      <c r="D21" s="0" t="n">
        <v>22</v>
      </c>
      <c r="E21" s="0" t="n">
        <f aca="false">MAX(D20+J20/3,0)</f>
        <v>28.6666666666667</v>
      </c>
      <c r="F21" s="0" t="n">
        <f aca="false">E16</f>
        <v>32</v>
      </c>
      <c r="G21" s="0" t="n">
        <f aca="false">(D16+D17+D18+D19+D20)/5</f>
        <v>22</v>
      </c>
      <c r="I21" s="0" t="n">
        <f aca="false">10*G21</f>
        <v>220</v>
      </c>
      <c r="J21" s="0" t="n">
        <f aca="false">I21 - C21</f>
        <v>12</v>
      </c>
    </row>
    <row r="22" customFormat="false" ht="12.8" hidden="false" customHeight="false" outlineLevel="0" collapsed="false">
      <c r="B22" s="0" t="n">
        <f aca="false">B21+1</f>
        <v>18</v>
      </c>
      <c r="C22" s="1" t="n">
        <f aca="false">C21 + F21 - D21</f>
        <v>218</v>
      </c>
      <c r="D22" s="0" t="n">
        <v>22</v>
      </c>
      <c r="E22" s="0" t="n">
        <f aca="false">MAX(D21+J21/3,0)</f>
        <v>26</v>
      </c>
      <c r="F22" s="1" t="n">
        <f aca="false">E17</f>
        <v>32.6666666666667</v>
      </c>
      <c r="G22" s="0" t="n">
        <f aca="false">(D17+D18+D19+D20+D21)/5</f>
        <v>22</v>
      </c>
      <c r="I22" s="0" t="n">
        <f aca="false">10*G22</f>
        <v>220</v>
      </c>
      <c r="J22" s="0" t="n">
        <f aca="false">I22 - C22</f>
        <v>2</v>
      </c>
    </row>
    <row r="23" customFormat="false" ht="12.8" hidden="false" customHeight="false" outlineLevel="0" collapsed="false">
      <c r="B23" s="0" t="n">
        <f aca="false">B22+1</f>
        <v>19</v>
      </c>
      <c r="C23" s="1" t="n">
        <f aca="false">C22 + F22 - D22</f>
        <v>228.666666666667</v>
      </c>
      <c r="D23" s="0" t="n">
        <v>22</v>
      </c>
      <c r="E23" s="0" t="n">
        <f aca="false">MAX(D22+J22/3,0)</f>
        <v>22.6666666666667</v>
      </c>
      <c r="F23" s="1" t="n">
        <f aca="false">E18</f>
        <v>32.6666666666667</v>
      </c>
      <c r="G23" s="0" t="n">
        <f aca="false">(D18+D19+D20+D21+D22)/5</f>
        <v>22</v>
      </c>
      <c r="I23" s="0" t="n">
        <f aca="false">10*G23</f>
        <v>220</v>
      </c>
      <c r="J23" s="0" t="n">
        <f aca="false">I23 - C23</f>
        <v>-8.66666666666666</v>
      </c>
    </row>
    <row r="24" customFormat="false" ht="12.8" hidden="false" customHeight="false" outlineLevel="0" collapsed="false">
      <c r="B24" s="0" t="n">
        <f aca="false">B23+1</f>
        <v>20</v>
      </c>
      <c r="C24" s="1" t="n">
        <f aca="false">C23 + F23 - D23</f>
        <v>239.333333333333</v>
      </c>
      <c r="D24" s="0" t="n">
        <v>22</v>
      </c>
      <c r="E24" s="0" t="n">
        <f aca="false">MAX(D23+J23/3,0)</f>
        <v>19.1111111111111</v>
      </c>
      <c r="F24" s="1" t="n">
        <f aca="false">E19</f>
        <v>32</v>
      </c>
      <c r="G24" s="0" t="n">
        <f aca="false">(D19+D20+D21+D22+D23)/5</f>
        <v>22</v>
      </c>
      <c r="I24" s="0" t="n">
        <f aca="false">10*G24</f>
        <v>220</v>
      </c>
      <c r="J24" s="0" t="n">
        <f aca="false">I24 - C24</f>
        <v>-19.3333333333333</v>
      </c>
    </row>
    <row r="25" customFormat="false" ht="12.8" hidden="false" customHeight="false" outlineLevel="0" collapsed="false">
      <c r="B25" s="0" t="n">
        <f aca="false">B24+1</f>
        <v>21</v>
      </c>
      <c r="C25" s="1" t="n">
        <f aca="false">C24 + F24 - D24</f>
        <v>249.333333333333</v>
      </c>
      <c r="D25" s="0" t="n">
        <v>22</v>
      </c>
      <c r="E25" s="0" t="n">
        <f aca="false">MAX(D24+J24/3,0)</f>
        <v>15.5555555555556</v>
      </c>
      <c r="F25" s="1" t="n">
        <f aca="false">E20</f>
        <v>30.6666666666667</v>
      </c>
      <c r="G25" s="0" t="n">
        <f aca="false">(D20+D21+D22+D23+D24)/5</f>
        <v>22</v>
      </c>
      <c r="I25" s="0" t="n">
        <f aca="false">10*G25</f>
        <v>220</v>
      </c>
      <c r="J25" s="0" t="n">
        <f aca="false">I25 - C25</f>
        <v>-29.3333333333333</v>
      </c>
    </row>
    <row r="26" customFormat="false" ht="12.8" hidden="false" customHeight="false" outlineLevel="0" collapsed="false">
      <c r="B26" s="0" t="n">
        <f aca="false">B25+1</f>
        <v>22</v>
      </c>
      <c r="C26" s="1" t="n">
        <f aca="false">C25 + F25 - D25</f>
        <v>258</v>
      </c>
      <c r="D26" s="0" t="n">
        <v>22</v>
      </c>
      <c r="E26" s="0" t="n">
        <f aca="false">MAX(D25+J25/3,0)</f>
        <v>12.2222222222222</v>
      </c>
      <c r="F26" s="1" t="n">
        <f aca="false">E21</f>
        <v>28.6666666666667</v>
      </c>
      <c r="G26" s="0" t="n">
        <f aca="false">(D21+D22+D23+D24+D25)/5</f>
        <v>22</v>
      </c>
      <c r="I26" s="0" t="n">
        <f aca="false">10*G26</f>
        <v>220</v>
      </c>
      <c r="J26" s="0" t="n">
        <f aca="false">I26 - C26</f>
        <v>-38</v>
      </c>
    </row>
    <row r="27" customFormat="false" ht="12.8" hidden="false" customHeight="false" outlineLevel="0" collapsed="false">
      <c r="B27" s="0" t="n">
        <f aca="false">B26+1</f>
        <v>23</v>
      </c>
      <c r="C27" s="1" t="n">
        <f aca="false">C26 + F26 - D26</f>
        <v>264.666666666667</v>
      </c>
      <c r="D27" s="0" t="n">
        <v>22</v>
      </c>
      <c r="E27" s="0" t="n">
        <f aca="false">MAX(D26+J26/3,0)</f>
        <v>9.33333333333333</v>
      </c>
      <c r="F27" s="1" t="n">
        <f aca="false">E22</f>
        <v>26</v>
      </c>
      <c r="G27" s="0" t="n">
        <f aca="false">(D22+D23+D24+D25+D26)/5</f>
        <v>22</v>
      </c>
      <c r="I27" s="0" t="n">
        <f aca="false">10*G27</f>
        <v>220</v>
      </c>
      <c r="J27" s="0" t="n">
        <f aca="false">I27 - C27</f>
        <v>-44.6666666666667</v>
      </c>
    </row>
    <row r="28" customFormat="false" ht="12.8" hidden="false" customHeight="false" outlineLevel="0" collapsed="false">
      <c r="B28" s="0" t="n">
        <f aca="false">B27+1</f>
        <v>24</v>
      </c>
      <c r="C28" s="1" t="n">
        <f aca="false">C27 + F27 - D27</f>
        <v>268.666666666667</v>
      </c>
      <c r="D28" s="0" t="n">
        <v>22</v>
      </c>
      <c r="E28" s="0" t="n">
        <f aca="false">MAX(D27+J27/3,0)</f>
        <v>7.11111111111111</v>
      </c>
      <c r="F28" s="1" t="n">
        <f aca="false">E23</f>
        <v>22.6666666666667</v>
      </c>
      <c r="G28" s="0" t="n">
        <f aca="false">(D23+D24+D25+D26+D27)/5</f>
        <v>22</v>
      </c>
      <c r="I28" s="0" t="n">
        <f aca="false">10*G28</f>
        <v>220</v>
      </c>
      <c r="J28" s="0" t="n">
        <f aca="false">I28 - C28</f>
        <v>-48.6666666666667</v>
      </c>
    </row>
    <row r="29" customFormat="false" ht="12.8" hidden="false" customHeight="false" outlineLevel="0" collapsed="false">
      <c r="B29" s="0" t="n">
        <f aca="false">B28+1</f>
        <v>25</v>
      </c>
      <c r="C29" s="1" t="n">
        <f aca="false">C28 + F28 - D28</f>
        <v>269.333333333333</v>
      </c>
      <c r="D29" s="0" t="n">
        <v>22</v>
      </c>
      <c r="E29" s="0" t="n">
        <f aca="false">MAX(D28+J28/3,0)</f>
        <v>5.77777777777777</v>
      </c>
      <c r="F29" s="1" t="n">
        <f aca="false">E24</f>
        <v>19.1111111111111</v>
      </c>
      <c r="G29" s="0" t="n">
        <f aca="false">(D24+D25+D26+D27+D28)/5</f>
        <v>22</v>
      </c>
      <c r="I29" s="0" t="n">
        <f aca="false">10*G29</f>
        <v>220</v>
      </c>
      <c r="J29" s="0" t="n">
        <f aca="false">I29 - C29</f>
        <v>-49.3333333333334</v>
      </c>
    </row>
    <row r="30" customFormat="false" ht="12.8" hidden="false" customHeight="false" outlineLevel="0" collapsed="false">
      <c r="B30" s="0" t="n">
        <f aca="false">B29+1</f>
        <v>26</v>
      </c>
      <c r="C30" s="1" t="n">
        <f aca="false">C29 + F29 - D29</f>
        <v>266.444444444444</v>
      </c>
      <c r="D30" s="0" t="n">
        <v>22</v>
      </c>
      <c r="E30" s="0" t="n">
        <f aca="false">MAX(D29+J29/3,0)</f>
        <v>5.55555555555554</v>
      </c>
      <c r="F30" s="1" t="n">
        <f aca="false">E25</f>
        <v>15.5555555555556</v>
      </c>
      <c r="G30" s="0" t="n">
        <f aca="false">(D25+D26+D27+D28+D29)/5</f>
        <v>22</v>
      </c>
      <c r="I30" s="0" t="n">
        <f aca="false">10*G30</f>
        <v>220</v>
      </c>
      <c r="J30" s="0" t="n">
        <f aca="false">I30 - C30</f>
        <v>-46.4444444444445</v>
      </c>
    </row>
    <row r="31" customFormat="false" ht="12.8" hidden="false" customHeight="false" outlineLevel="0" collapsed="false">
      <c r="B31" s="0" t="n">
        <f aca="false">B30+1</f>
        <v>27</v>
      </c>
      <c r="C31" s="1" t="n">
        <f aca="false">C30 + F30 - D30</f>
        <v>260</v>
      </c>
      <c r="D31" s="0" t="n">
        <v>22</v>
      </c>
      <c r="E31" s="0" t="n">
        <f aca="false">MAX(D30+J30/3,0)</f>
        <v>6.51851851851851</v>
      </c>
      <c r="F31" s="1" t="n">
        <f aca="false">E26</f>
        <v>12.2222222222222</v>
      </c>
      <c r="G31" s="0" t="n">
        <f aca="false">(D26+D27+D28+D29+D30)/5</f>
        <v>22</v>
      </c>
      <c r="I31" s="0" t="n">
        <f aca="false">10*G31</f>
        <v>220</v>
      </c>
      <c r="J31" s="0" t="n">
        <f aca="false">I31 - C31</f>
        <v>-40</v>
      </c>
    </row>
    <row r="32" customFormat="false" ht="12.8" hidden="false" customHeight="false" outlineLevel="0" collapsed="false">
      <c r="B32" s="0" t="n">
        <f aca="false">B31+1</f>
        <v>28</v>
      </c>
      <c r="C32" s="1" t="n">
        <f aca="false">C31 + F31 - D31</f>
        <v>250.222222222222</v>
      </c>
      <c r="D32" s="0" t="n">
        <v>22</v>
      </c>
      <c r="E32" s="0" t="n">
        <f aca="false">MAX(D31+J31/3,0)</f>
        <v>8.66666666666667</v>
      </c>
      <c r="F32" s="1" t="n">
        <f aca="false">E27</f>
        <v>9.33333333333333</v>
      </c>
      <c r="G32" s="0" t="n">
        <f aca="false">(D27+D28+D29+D30+D31)/5</f>
        <v>22</v>
      </c>
      <c r="I32" s="0" t="n">
        <f aca="false">10*G32</f>
        <v>220</v>
      </c>
      <c r="J32" s="0" t="n">
        <f aca="false">I32 - C32</f>
        <v>-30.2222222222222</v>
      </c>
    </row>
    <row r="33" customFormat="false" ht="12.8" hidden="false" customHeight="false" outlineLevel="0" collapsed="false">
      <c r="B33" s="0" t="n">
        <f aca="false">B32+1</f>
        <v>29</v>
      </c>
      <c r="C33" s="1" t="n">
        <f aca="false">C32 + F32 - D32</f>
        <v>237.555555555556</v>
      </c>
      <c r="D33" s="0" t="n">
        <v>22</v>
      </c>
      <c r="E33" s="0" t="n">
        <f aca="false">MAX(D32+J32/3,0)</f>
        <v>11.9259259259259</v>
      </c>
      <c r="F33" s="1" t="n">
        <f aca="false">E28</f>
        <v>7.11111111111111</v>
      </c>
      <c r="G33" s="0" t="n">
        <f aca="false">(D28+D29+D30+D31+D32)/5</f>
        <v>22</v>
      </c>
      <c r="I33" s="0" t="n">
        <f aca="false">10*G33</f>
        <v>220</v>
      </c>
      <c r="J33" s="0" t="n">
        <f aca="false">I33 - C33</f>
        <v>-17.5555555555555</v>
      </c>
    </row>
    <row r="34" customFormat="false" ht="12.8" hidden="false" customHeight="false" outlineLevel="0" collapsed="false">
      <c r="B34" s="0" t="n">
        <f aca="false">B33+1</f>
        <v>30</v>
      </c>
      <c r="C34" s="1" t="n">
        <f aca="false">C33 + F33 - D33</f>
        <v>222.666666666667</v>
      </c>
      <c r="D34" s="0" t="n">
        <v>22</v>
      </c>
      <c r="E34" s="0" t="n">
        <f aca="false">MAX(D33+J33/3,0)</f>
        <v>16.1481481481482</v>
      </c>
      <c r="F34" s="1" t="n">
        <f aca="false">E29</f>
        <v>5.77777777777777</v>
      </c>
      <c r="G34" s="0" t="n">
        <f aca="false">(D29+D30+D31+D32+D33)/5</f>
        <v>22</v>
      </c>
      <c r="I34" s="0" t="n">
        <f aca="false">10*G34</f>
        <v>220</v>
      </c>
      <c r="J34" s="0" t="n">
        <f aca="false">I34 - C34</f>
        <v>-2.66666666666666</v>
      </c>
    </row>
    <row r="35" customFormat="false" ht="12.8" hidden="false" customHeight="false" outlineLevel="0" collapsed="false">
      <c r="B35" s="0" t="n">
        <f aca="false">B34+1</f>
        <v>31</v>
      </c>
      <c r="C35" s="1" t="n">
        <f aca="false">C34 + F34 - D34</f>
        <v>206.444444444444</v>
      </c>
      <c r="D35" s="0" t="n">
        <v>22</v>
      </c>
      <c r="E35" s="0" t="n">
        <f aca="false">MAX(D34+J34/3,0)</f>
        <v>21.1111111111111</v>
      </c>
      <c r="F35" s="1" t="n">
        <f aca="false">E30</f>
        <v>5.55555555555554</v>
      </c>
      <c r="G35" s="0" t="n">
        <f aca="false">(D30+D31+D32+D33+D34)/5</f>
        <v>22</v>
      </c>
      <c r="I35" s="0" t="n">
        <f aca="false">10*G35</f>
        <v>220</v>
      </c>
      <c r="J35" s="0" t="n">
        <f aca="false">I35 - C35</f>
        <v>13.5555555555556</v>
      </c>
    </row>
    <row r="36" customFormat="false" ht="12.8" hidden="false" customHeight="false" outlineLevel="0" collapsed="false">
      <c r="B36" s="0" t="n">
        <f aca="false">B35+1</f>
        <v>32</v>
      </c>
      <c r="C36" s="1" t="n">
        <f aca="false">C35 + F35 - D35</f>
        <v>190</v>
      </c>
      <c r="D36" s="0" t="n">
        <v>22</v>
      </c>
      <c r="E36" s="0" t="n">
        <f aca="false">MAX(D35+J35/3,0)</f>
        <v>26.5185185185185</v>
      </c>
      <c r="F36" s="1" t="n">
        <f aca="false">E31</f>
        <v>6.51851851851851</v>
      </c>
      <c r="G36" s="0" t="n">
        <f aca="false">(D31+D32+D33+D34+D35)/5</f>
        <v>22</v>
      </c>
      <c r="I36" s="0" t="n">
        <f aca="false">10*G36</f>
        <v>220</v>
      </c>
      <c r="J36" s="0" t="n">
        <f aca="false">I36 - C36</f>
        <v>30</v>
      </c>
    </row>
    <row r="37" customFormat="false" ht="12.8" hidden="false" customHeight="false" outlineLevel="0" collapsed="false">
      <c r="B37" s="0" t="n">
        <f aca="false">B36+1</f>
        <v>33</v>
      </c>
      <c r="C37" s="1" t="n">
        <f aca="false">C36 + F36 - D36</f>
        <v>174.518518518518</v>
      </c>
      <c r="D37" s="0" t="n">
        <v>22</v>
      </c>
      <c r="E37" s="0" t="n">
        <f aca="false">MAX(D36+J36/3,0)</f>
        <v>32</v>
      </c>
      <c r="F37" s="1" t="n">
        <f aca="false">E32</f>
        <v>8.66666666666667</v>
      </c>
      <c r="G37" s="0" t="n">
        <f aca="false">(D32+D33+D34+D35+D36)/5</f>
        <v>22</v>
      </c>
      <c r="I37" s="0" t="n">
        <f aca="false">10*G37</f>
        <v>220</v>
      </c>
      <c r="J37" s="0" t="n">
        <f aca="false">I37 - C37</f>
        <v>45.4814814814815</v>
      </c>
    </row>
    <row r="38" customFormat="false" ht="12.8" hidden="false" customHeight="false" outlineLevel="0" collapsed="false">
      <c r="B38" s="0" t="n">
        <f aca="false">B37+1</f>
        <v>34</v>
      </c>
      <c r="C38" s="1" t="n">
        <f aca="false">C37 + F37 - D37</f>
        <v>161.185185185185</v>
      </c>
      <c r="D38" s="0" t="n">
        <v>22</v>
      </c>
      <c r="E38" s="0" t="n">
        <f aca="false">MAX(D37+J37/3,0)</f>
        <v>37.1604938271605</v>
      </c>
      <c r="F38" s="1" t="n">
        <f aca="false">E33</f>
        <v>11.9259259259259</v>
      </c>
      <c r="G38" s="0" t="n">
        <f aca="false">(D33+D34+D35+D36+D37)/5</f>
        <v>22</v>
      </c>
      <c r="I38" s="0" t="n">
        <f aca="false">10*G38</f>
        <v>220</v>
      </c>
      <c r="J38" s="0" t="n">
        <f aca="false">I38 - C38</f>
        <v>58.8148148148149</v>
      </c>
    </row>
    <row r="39" customFormat="false" ht="12.8" hidden="false" customHeight="false" outlineLevel="0" collapsed="false">
      <c r="B39" s="0" t="n">
        <f aca="false">B38+1</f>
        <v>35</v>
      </c>
      <c r="C39" s="1" t="n">
        <f aca="false">C38 + F38 - D38</f>
        <v>151.111111111111</v>
      </c>
      <c r="D39" s="0" t="n">
        <v>22</v>
      </c>
      <c r="E39" s="0" t="n">
        <f aca="false">MAX(D38+J38/3,0)</f>
        <v>41.604938271605</v>
      </c>
      <c r="F39" s="1" t="n">
        <f aca="false">E34</f>
        <v>16.1481481481482</v>
      </c>
      <c r="G39" s="0" t="n">
        <f aca="false">(D34+D35+D36+D37+D38)/5</f>
        <v>22</v>
      </c>
      <c r="I39" s="0" t="n">
        <f aca="false">10*G39</f>
        <v>220</v>
      </c>
      <c r="J39" s="0" t="n">
        <f aca="false">I39 - C39</f>
        <v>68.8888888888889</v>
      </c>
    </row>
    <row r="40" customFormat="false" ht="12.8" hidden="false" customHeight="false" outlineLevel="0" collapsed="false">
      <c r="B40" s="0" t="n">
        <f aca="false">B39+1</f>
        <v>36</v>
      </c>
      <c r="C40" s="1" t="n">
        <f aca="false">C39 + F39 - D39</f>
        <v>145.259259259259</v>
      </c>
      <c r="D40" s="0" t="n">
        <v>22</v>
      </c>
      <c r="E40" s="0" t="n">
        <f aca="false">MAX(D39+J39/3,0)</f>
        <v>44.962962962963</v>
      </c>
      <c r="F40" s="1" t="n">
        <f aca="false">E35</f>
        <v>21.1111111111111</v>
      </c>
      <c r="G40" s="0" t="n">
        <f aca="false">(D35+D36+D37+D38+D39)/5</f>
        <v>22</v>
      </c>
      <c r="I40" s="0" t="n">
        <f aca="false">10*G40</f>
        <v>220</v>
      </c>
      <c r="J40" s="0" t="n">
        <f aca="false">I40 - C40</f>
        <v>74.7407407407408</v>
      </c>
    </row>
    <row r="41" customFormat="false" ht="12.8" hidden="false" customHeight="false" outlineLevel="0" collapsed="false">
      <c r="B41" s="0" t="n">
        <f aca="false">B40+1</f>
        <v>37</v>
      </c>
      <c r="C41" s="1" t="n">
        <f aca="false">C40 + F40 - D40</f>
        <v>144.37037037037</v>
      </c>
      <c r="D41" s="0" t="n">
        <v>22</v>
      </c>
      <c r="E41" s="0" t="n">
        <f aca="false">MAX(D40+J40/3,0)</f>
        <v>46.9135802469136</v>
      </c>
      <c r="F41" s="1" t="n">
        <f aca="false">E36</f>
        <v>26.5185185185185</v>
      </c>
      <c r="G41" s="0" t="n">
        <f aca="false">(D36+D37+D38+D39+D40)/5</f>
        <v>22</v>
      </c>
      <c r="I41" s="0" t="n">
        <f aca="false">10*G41</f>
        <v>220</v>
      </c>
      <c r="J41" s="0" t="n">
        <f aca="false">I41 - C41</f>
        <v>75.6296296296297</v>
      </c>
    </row>
    <row r="42" customFormat="false" ht="12.8" hidden="false" customHeight="false" outlineLevel="0" collapsed="false">
      <c r="B42" s="0" t="n">
        <f aca="false">B41+1</f>
        <v>38</v>
      </c>
      <c r="C42" s="1" t="n">
        <f aca="false">C41 + F41 - D41</f>
        <v>148.888888888889</v>
      </c>
      <c r="D42" s="0" t="n">
        <v>22</v>
      </c>
      <c r="E42" s="0" t="n">
        <f aca="false">MAX(D41+J41/3,0)</f>
        <v>47.2098765432099</v>
      </c>
      <c r="F42" s="1" t="n">
        <f aca="false">E37</f>
        <v>32</v>
      </c>
      <c r="G42" s="0" t="n">
        <f aca="false">(D37+D38+D39+D40+D41)/5</f>
        <v>22</v>
      </c>
      <c r="I42" s="0" t="n">
        <f aca="false">10*G42</f>
        <v>220</v>
      </c>
      <c r="J42" s="0" t="n">
        <f aca="false">I42 - C42</f>
        <v>71.1111111111111</v>
      </c>
    </row>
    <row r="43" customFormat="false" ht="12.8" hidden="false" customHeight="false" outlineLevel="0" collapsed="false">
      <c r="B43" s="0" t="n">
        <f aca="false">B42+1</f>
        <v>39</v>
      </c>
      <c r="C43" s="1" t="n">
        <f aca="false">C42 + F42 - D42</f>
        <v>158.888888888889</v>
      </c>
      <c r="D43" s="0" t="n">
        <v>22</v>
      </c>
      <c r="E43" s="0" t="n">
        <f aca="false">MAX(D42+J42/3,0)</f>
        <v>45.7037037037037</v>
      </c>
      <c r="F43" s="1" t="n">
        <f aca="false">E38</f>
        <v>37.1604938271605</v>
      </c>
      <c r="G43" s="0" t="n">
        <f aca="false">(D38+D39+D40+D41+D42)/5</f>
        <v>22</v>
      </c>
      <c r="I43" s="0" t="n">
        <f aca="false">10*G43</f>
        <v>220</v>
      </c>
      <c r="J43" s="0" t="n">
        <f aca="false">I43 - C43</f>
        <v>61.1111111111111</v>
      </c>
    </row>
    <row r="44" customFormat="false" ht="12.8" hidden="false" customHeight="false" outlineLevel="0" collapsed="false">
      <c r="B44" s="0" t="n">
        <f aca="false">B43+1</f>
        <v>40</v>
      </c>
      <c r="C44" s="1" t="n">
        <f aca="false">C43 + F43 - D43</f>
        <v>174.049382716049</v>
      </c>
      <c r="D44" s="0" t="n">
        <v>22</v>
      </c>
      <c r="E44" s="0" t="n">
        <f aca="false">MAX(D43+J43/3,0)</f>
        <v>42.3703703703704</v>
      </c>
      <c r="F44" s="1" t="n">
        <f aca="false">E39</f>
        <v>41.604938271605</v>
      </c>
      <c r="G44" s="0" t="n">
        <f aca="false">(D39+D40+D41+D42+D43)/5</f>
        <v>22</v>
      </c>
      <c r="I44" s="0" t="n">
        <f aca="false">10*G44</f>
        <v>220</v>
      </c>
      <c r="J44" s="0" t="n">
        <f aca="false">I44 - C44</f>
        <v>45.9506172839506</v>
      </c>
    </row>
    <row r="45" customFormat="false" ht="12.8" hidden="false" customHeight="false" outlineLevel="0" collapsed="false">
      <c r="B45" s="0" t="n">
        <f aca="false">B44+1</f>
        <v>41</v>
      </c>
      <c r="C45" s="1" t="n">
        <f aca="false">C44 + F44 - D44</f>
        <v>193.654320987654</v>
      </c>
      <c r="D45" s="0" t="n">
        <v>22</v>
      </c>
      <c r="E45" s="0" t="n">
        <f aca="false">MAX(D44+J44/3,0)</f>
        <v>37.3168724279835</v>
      </c>
      <c r="F45" s="1" t="n">
        <f aca="false">E40</f>
        <v>44.962962962963</v>
      </c>
      <c r="G45" s="0" t="n">
        <f aca="false">(D40+D41+D42+D43+D44)/5</f>
        <v>22</v>
      </c>
      <c r="I45" s="0" t="n">
        <f aca="false">10*G45</f>
        <v>220</v>
      </c>
      <c r="J45" s="0" t="n">
        <f aca="false">I45 - C45</f>
        <v>26.3456790123457</v>
      </c>
    </row>
    <row r="46" customFormat="false" ht="12.8" hidden="false" customHeight="false" outlineLevel="0" collapsed="false">
      <c r="B46" s="0" t="n">
        <f aca="false">B45+1</f>
        <v>42</v>
      </c>
      <c r="C46" s="1" t="n">
        <f aca="false">C45 + F45 - D45</f>
        <v>216.617283950617</v>
      </c>
      <c r="D46" s="0" t="n">
        <v>22</v>
      </c>
      <c r="E46" s="0" t="n">
        <f aca="false">MAX(D45+J45/3,0)</f>
        <v>30.7818930041152</v>
      </c>
      <c r="F46" s="1" t="n">
        <f aca="false">E41</f>
        <v>46.9135802469136</v>
      </c>
      <c r="G46" s="0" t="n">
        <f aca="false">(D41+D42+D43+D44+D45)/5</f>
        <v>22</v>
      </c>
      <c r="I46" s="0" t="n">
        <f aca="false">10*G46</f>
        <v>220</v>
      </c>
      <c r="J46" s="0" t="n">
        <f aca="false">I46 - C46</f>
        <v>3.38271604938268</v>
      </c>
    </row>
    <row r="47" customFormat="false" ht="12.8" hidden="false" customHeight="false" outlineLevel="0" collapsed="false">
      <c r="B47" s="0" t="n">
        <f aca="false">B46+1</f>
        <v>43</v>
      </c>
      <c r="C47" s="1" t="n">
        <f aca="false">C46 + F46 - D46</f>
        <v>241.530864197531</v>
      </c>
      <c r="D47" s="0" t="n">
        <v>22</v>
      </c>
      <c r="E47" s="0" t="n">
        <f aca="false">MAX(D46+J46/3,0)</f>
        <v>23.1275720164609</v>
      </c>
      <c r="F47" s="1" t="n">
        <f aca="false">E42</f>
        <v>47.2098765432099</v>
      </c>
      <c r="G47" s="0" t="n">
        <f aca="false">(D42+D43+D44+D45+D46)/5</f>
        <v>22</v>
      </c>
      <c r="I47" s="0" t="n">
        <f aca="false">10*G47</f>
        <v>220</v>
      </c>
      <c r="J47" s="0" t="n">
        <f aca="false">I47 - C47</f>
        <v>-21.5308641975309</v>
      </c>
    </row>
    <row r="48" customFormat="false" ht="12.8" hidden="false" customHeight="false" outlineLevel="0" collapsed="false">
      <c r="B48" s="0" t="n">
        <f aca="false">B47+1</f>
        <v>44</v>
      </c>
      <c r="C48" s="1" t="n">
        <f aca="false">C47 + F47 - D47</f>
        <v>266.740740740741</v>
      </c>
      <c r="D48" s="0" t="n">
        <v>22</v>
      </c>
      <c r="E48" s="0" t="n">
        <f aca="false">MAX(D47+J47/3,0)</f>
        <v>14.8230452674897</v>
      </c>
      <c r="F48" s="1" t="n">
        <f aca="false">E43</f>
        <v>45.7037037037037</v>
      </c>
      <c r="G48" s="0" t="n">
        <f aca="false">(D43+D44+D45+D46+D47)/5</f>
        <v>22</v>
      </c>
      <c r="I48" s="0" t="n">
        <f aca="false">10*G48</f>
        <v>220</v>
      </c>
      <c r="J48" s="0" t="n">
        <f aca="false">I48 - C48</f>
        <v>-46.7407407407408</v>
      </c>
    </row>
    <row r="49" customFormat="false" ht="12.8" hidden="false" customHeight="false" outlineLevel="0" collapsed="false">
      <c r="B49" s="0" t="n">
        <f aca="false">B48+1</f>
        <v>45</v>
      </c>
      <c r="C49" s="1" t="n">
        <f aca="false">C48 + F48 - D48</f>
        <v>290.444444444444</v>
      </c>
      <c r="D49" s="0" t="n">
        <v>22</v>
      </c>
      <c r="E49" s="0" t="n">
        <f aca="false">MAX(D48+J48/3,0)</f>
        <v>6.41975308641973</v>
      </c>
      <c r="F49" s="1" t="n">
        <f aca="false">E44</f>
        <v>42.3703703703704</v>
      </c>
      <c r="G49" s="0" t="n">
        <f aca="false">(D44+D45+D46+D47+D48)/5</f>
        <v>22</v>
      </c>
      <c r="I49" s="0" t="n">
        <f aca="false">10*G49</f>
        <v>220</v>
      </c>
      <c r="J49" s="0" t="n">
        <f aca="false">I49 - C49</f>
        <v>-70.4444444444445</v>
      </c>
    </row>
    <row r="50" customFormat="false" ht="12.8" hidden="false" customHeight="false" outlineLevel="0" collapsed="false">
      <c r="B50" s="0" t="n">
        <f aca="false">B49+1</f>
        <v>46</v>
      </c>
      <c r="C50" s="1" t="n">
        <f aca="false">C49 + F49 - D49</f>
        <v>310.814814814815</v>
      </c>
      <c r="D50" s="0" t="n">
        <v>22</v>
      </c>
      <c r="E50" s="0" t="n">
        <f aca="false">MAX(D49+J49/3,0)</f>
        <v>0</v>
      </c>
      <c r="F50" s="1" t="n">
        <f aca="false">E45</f>
        <v>37.3168724279835</v>
      </c>
      <c r="G50" s="0" t="n">
        <f aca="false">(D45+D46+D47+D48+D49)/5</f>
        <v>22</v>
      </c>
      <c r="I50" s="0" t="n">
        <f aca="false">10*G50</f>
        <v>220</v>
      </c>
      <c r="J50" s="0" t="n">
        <f aca="false">I50 - C50</f>
        <v>-90.8148148148149</v>
      </c>
    </row>
    <row r="51" customFormat="false" ht="12.8" hidden="false" customHeight="false" outlineLevel="0" collapsed="false">
      <c r="B51" s="0" t="n">
        <f aca="false">B50+1</f>
        <v>47</v>
      </c>
      <c r="C51" s="1" t="n">
        <f aca="false">C50 + F50 - D50</f>
        <v>326.131687242798</v>
      </c>
      <c r="D51" s="0" t="n">
        <v>22</v>
      </c>
      <c r="E51" s="0" t="n">
        <f aca="false">MAX(D50+J50/3,0)</f>
        <v>0</v>
      </c>
      <c r="F51" s="1" t="n">
        <f aca="false">E46</f>
        <v>30.7818930041152</v>
      </c>
      <c r="G51" s="0" t="n">
        <f aca="false">(D46+D47+D48+D49+D50)/5</f>
        <v>22</v>
      </c>
      <c r="I51" s="0" t="n">
        <f aca="false">10*G51</f>
        <v>220</v>
      </c>
      <c r="J51" s="0" t="n">
        <f aca="false">I51 - C51</f>
        <v>-106.131687242798</v>
      </c>
    </row>
    <row r="52" customFormat="false" ht="12.8" hidden="false" customHeight="false" outlineLevel="0" collapsed="false">
      <c r="B52" s="0" t="n">
        <f aca="false">B51+1</f>
        <v>48</v>
      </c>
      <c r="C52" s="1" t="n">
        <f aca="false">C51 + F51 - D51</f>
        <v>334.913580246914</v>
      </c>
      <c r="D52" s="0" t="n">
        <v>22</v>
      </c>
      <c r="E52" s="0" t="n">
        <f aca="false">MAX(D51+J51/3,0)</f>
        <v>0</v>
      </c>
      <c r="F52" s="1" t="n">
        <f aca="false">E47</f>
        <v>23.1275720164609</v>
      </c>
      <c r="G52" s="0" t="n">
        <f aca="false">(D47+D48+D49+D50+D51)/5</f>
        <v>22</v>
      </c>
      <c r="I52" s="0" t="n">
        <f aca="false">10*G52</f>
        <v>220</v>
      </c>
      <c r="J52" s="0" t="n">
        <f aca="false">I52 - C52</f>
        <v>-114.913580246914</v>
      </c>
    </row>
    <row r="53" customFormat="false" ht="12.8" hidden="false" customHeight="false" outlineLevel="0" collapsed="false">
      <c r="B53" s="0" t="n">
        <f aca="false">B52+1</f>
        <v>49</v>
      </c>
      <c r="C53" s="1" t="n">
        <f aca="false">C52 + F52 - D52</f>
        <v>336.041152263375</v>
      </c>
      <c r="D53" s="0" t="n">
        <v>22</v>
      </c>
      <c r="E53" s="0" t="n">
        <f aca="false">MAX(D52+J52/3,0)</f>
        <v>0</v>
      </c>
      <c r="F53" s="1" t="n">
        <f aca="false">E48</f>
        <v>14.8230452674897</v>
      </c>
      <c r="G53" s="0" t="n">
        <f aca="false">(D48+D49+D50+D51+D52)/5</f>
        <v>22</v>
      </c>
      <c r="I53" s="0" t="n">
        <f aca="false">10*G53</f>
        <v>220</v>
      </c>
      <c r="J53" s="0" t="n">
        <f aca="false">I53 - C53</f>
        <v>-116.041152263375</v>
      </c>
    </row>
    <row r="54" customFormat="false" ht="12.8" hidden="false" customHeight="false" outlineLevel="0" collapsed="false">
      <c r="B54" s="0" t="n">
        <f aca="false">B53+1</f>
        <v>50</v>
      </c>
      <c r="C54" s="1" t="n">
        <f aca="false">C53 + F53 - D53</f>
        <v>328.864197530864</v>
      </c>
      <c r="D54" s="0" t="n">
        <v>22</v>
      </c>
      <c r="E54" s="0" t="n">
        <f aca="false">MAX(D53+J53/3,0)</f>
        <v>0</v>
      </c>
      <c r="F54" s="1" t="n">
        <f aca="false">E49</f>
        <v>6.41975308641973</v>
      </c>
      <c r="G54" s="0" t="n">
        <f aca="false">(D49+D50+D51+D52+D53)/5</f>
        <v>22</v>
      </c>
      <c r="I54" s="0" t="n">
        <f aca="false">10*G54</f>
        <v>220</v>
      </c>
      <c r="J54" s="0" t="n">
        <f aca="false">I54 - C54</f>
        <v>-108.864197530864</v>
      </c>
    </row>
    <row r="55" customFormat="false" ht="12.8" hidden="false" customHeight="false" outlineLevel="0" collapsed="false">
      <c r="B55" s="0" t="n">
        <f aca="false">B54+1</f>
        <v>51</v>
      </c>
      <c r="C55" s="1" t="n">
        <f aca="false">C54 + F54 - D54</f>
        <v>313.283950617284</v>
      </c>
      <c r="D55" s="0" t="n">
        <v>22</v>
      </c>
      <c r="E55" s="0" t="n">
        <f aca="false">MAX(D54+J54/3,0)</f>
        <v>0</v>
      </c>
      <c r="F55" s="1" t="n">
        <f aca="false">E50</f>
        <v>0</v>
      </c>
      <c r="G55" s="0" t="n">
        <f aca="false">(D50+D51+D52+D53+D54)/5</f>
        <v>22</v>
      </c>
      <c r="I55" s="0" t="n">
        <f aca="false">10*G55</f>
        <v>220</v>
      </c>
      <c r="J55" s="0" t="n">
        <f aca="false">I55 - C55</f>
        <v>-93.283950617284</v>
      </c>
    </row>
    <row r="56" customFormat="false" ht="12.8" hidden="false" customHeight="false" outlineLevel="0" collapsed="false">
      <c r="B56" s="0" t="n">
        <f aca="false">B55+1</f>
        <v>52</v>
      </c>
      <c r="C56" s="1" t="n">
        <f aca="false">C55 + F55 - D55</f>
        <v>291.283950617284</v>
      </c>
      <c r="D56" s="0" t="n">
        <v>22</v>
      </c>
      <c r="E56" s="0" t="n">
        <f aca="false">MAX(D55+J55/3,0)</f>
        <v>0</v>
      </c>
      <c r="F56" s="1" t="n">
        <f aca="false">E51</f>
        <v>0</v>
      </c>
      <c r="G56" s="0" t="n">
        <f aca="false">(D51+D52+D53+D54+D55)/5</f>
        <v>22</v>
      </c>
      <c r="I56" s="0" t="n">
        <f aca="false">10*G56</f>
        <v>220</v>
      </c>
      <c r="J56" s="0" t="n">
        <f aca="false">I56 - C56</f>
        <v>-71.283950617284</v>
      </c>
    </row>
    <row r="57" customFormat="false" ht="12.8" hidden="false" customHeight="false" outlineLevel="0" collapsed="false">
      <c r="B57" s="0" t="n">
        <f aca="false">B56+1</f>
        <v>53</v>
      </c>
      <c r="C57" s="1" t="n">
        <f aca="false">C56 + F56 - D56</f>
        <v>269.283950617284</v>
      </c>
      <c r="D57" s="0" t="n">
        <v>22</v>
      </c>
      <c r="E57" s="0" t="n">
        <f aca="false">MAX(D56+J56/3,0)</f>
        <v>0</v>
      </c>
      <c r="F57" s="1" t="n">
        <f aca="false">E52</f>
        <v>0</v>
      </c>
      <c r="G57" s="0" t="n">
        <f aca="false">(D52+D53+D54+D55+D56)/5</f>
        <v>22</v>
      </c>
      <c r="I57" s="0" t="n">
        <f aca="false">10*G57</f>
        <v>220</v>
      </c>
      <c r="J57" s="0" t="n">
        <f aca="false">I57 - C57</f>
        <v>-49.283950617284</v>
      </c>
    </row>
    <row r="58" customFormat="false" ht="12.8" hidden="false" customHeight="false" outlineLevel="0" collapsed="false">
      <c r="B58" s="0" t="n">
        <f aca="false">B57+1</f>
        <v>54</v>
      </c>
      <c r="C58" s="1" t="n">
        <f aca="false">C57 + F57 - D57</f>
        <v>247.283950617284</v>
      </c>
      <c r="D58" s="0" t="n">
        <v>22</v>
      </c>
      <c r="E58" s="0" t="n">
        <f aca="false">MAX(D57+J57/3,0)</f>
        <v>5.57201646090535</v>
      </c>
      <c r="F58" s="1" t="n">
        <f aca="false">E53</f>
        <v>0</v>
      </c>
      <c r="G58" s="0" t="n">
        <f aca="false">(D53+D54+D55+D56+D57)/5</f>
        <v>22</v>
      </c>
      <c r="I58" s="0" t="n">
        <f aca="false">10*G58</f>
        <v>220</v>
      </c>
      <c r="J58" s="0" t="n">
        <f aca="false">I58 - C58</f>
        <v>-27.2839506172839</v>
      </c>
    </row>
    <row r="59" customFormat="false" ht="12.8" hidden="false" customHeight="false" outlineLevel="0" collapsed="false">
      <c r="B59" s="0" t="n">
        <f aca="false">B58+1</f>
        <v>55</v>
      </c>
      <c r="C59" s="1" t="n">
        <f aca="false">C58 + F58 - D58</f>
        <v>225.283950617284</v>
      </c>
      <c r="D59" s="0" t="n">
        <v>22</v>
      </c>
      <c r="E59" s="0" t="n">
        <f aca="false">MAX(D58+J58/3,0)</f>
        <v>12.9053497942387</v>
      </c>
      <c r="F59" s="1" t="n">
        <f aca="false">E54</f>
        <v>0</v>
      </c>
      <c r="G59" s="0" t="n">
        <f aca="false">(D54+D55+D56+D57+D58)/5</f>
        <v>22</v>
      </c>
      <c r="I59" s="0" t="n">
        <f aca="false">10*G59</f>
        <v>220</v>
      </c>
      <c r="J59" s="0" t="n">
        <f aca="false">I59 - C59</f>
        <v>-5.28395061728395</v>
      </c>
    </row>
    <row r="60" customFormat="false" ht="12.8" hidden="false" customHeight="false" outlineLevel="0" collapsed="false">
      <c r="B60" s="0" t="n">
        <f aca="false">B59+1</f>
        <v>56</v>
      </c>
      <c r="C60" s="1" t="n">
        <f aca="false">C59 + F59 - D59</f>
        <v>203.283950617284</v>
      </c>
      <c r="D60" s="0" t="n">
        <v>22</v>
      </c>
      <c r="E60" s="0" t="n">
        <f aca="false">MAX(D59+J59/3,0)</f>
        <v>20.238683127572</v>
      </c>
      <c r="F60" s="1" t="n">
        <f aca="false">E55</f>
        <v>0</v>
      </c>
      <c r="G60" s="0" t="n">
        <f aca="false">(D55+D56+D57+D58+D59)/5</f>
        <v>22</v>
      </c>
      <c r="I60" s="0" t="n">
        <f aca="false">10*G60</f>
        <v>220</v>
      </c>
      <c r="J60" s="0" t="n">
        <f aca="false">I60 - C60</f>
        <v>16.7160493827161</v>
      </c>
    </row>
    <row r="61" customFormat="false" ht="12.8" hidden="false" customHeight="false" outlineLevel="0" collapsed="false">
      <c r="B61" s="0" t="n">
        <f aca="false">B60+1</f>
        <v>57</v>
      </c>
      <c r="C61" s="1" t="n">
        <f aca="false">C60 + F60 - D60</f>
        <v>181.283950617284</v>
      </c>
      <c r="D61" s="0" t="n">
        <v>22</v>
      </c>
      <c r="E61" s="0" t="n">
        <f aca="false">MAX(D60+J60/3,0)</f>
        <v>27.5720164609053</v>
      </c>
      <c r="F61" s="1" t="n">
        <f aca="false">E56</f>
        <v>0</v>
      </c>
      <c r="G61" s="0" t="n">
        <f aca="false">(D56+D57+D58+D59+D60)/5</f>
        <v>22</v>
      </c>
      <c r="I61" s="0" t="n">
        <f aca="false">10*G61</f>
        <v>220</v>
      </c>
      <c r="J61" s="0" t="n">
        <f aca="false">I61 - C61</f>
        <v>38.716049382716</v>
      </c>
    </row>
    <row r="62" customFormat="false" ht="12.8" hidden="false" customHeight="false" outlineLevel="0" collapsed="false">
      <c r="B62" s="0" t="n">
        <f aca="false">B61+1</f>
        <v>58</v>
      </c>
      <c r="C62" s="1" t="n">
        <f aca="false">C61 + F61 - D61</f>
        <v>159.283950617284</v>
      </c>
      <c r="D62" s="0" t="n">
        <v>22</v>
      </c>
      <c r="E62" s="0" t="n">
        <f aca="false">MAX(D61+J61/3,0)</f>
        <v>34.9053497942387</v>
      </c>
      <c r="F62" s="1" t="n">
        <f aca="false">E57</f>
        <v>0</v>
      </c>
      <c r="G62" s="0" t="n">
        <f aca="false">(D57+D58+D59+D60+D61)/5</f>
        <v>22</v>
      </c>
      <c r="I62" s="0" t="n">
        <f aca="false">10*G62</f>
        <v>220</v>
      </c>
      <c r="J62" s="0" t="n">
        <f aca="false">I62 - C62</f>
        <v>60.7160493827161</v>
      </c>
    </row>
    <row r="63" customFormat="false" ht="12.8" hidden="false" customHeight="false" outlineLevel="0" collapsed="false">
      <c r="B63" s="0" t="n">
        <f aca="false">B62+1</f>
        <v>59</v>
      </c>
      <c r="C63" s="1" t="n">
        <f aca="false">C62 + F62 - D62</f>
        <v>137.283950617284</v>
      </c>
      <c r="D63" s="0" t="n">
        <v>22</v>
      </c>
      <c r="E63" s="0" t="n">
        <f aca="false">MAX(D62+J62/3,0)</f>
        <v>42.238683127572</v>
      </c>
      <c r="F63" s="1" t="n">
        <f aca="false">E58</f>
        <v>5.57201646090535</v>
      </c>
      <c r="G63" s="0" t="n">
        <f aca="false">(D58+D59+D60+D61+D62)/5</f>
        <v>22</v>
      </c>
      <c r="I63" s="0" t="n">
        <f aca="false">10*G63</f>
        <v>220</v>
      </c>
      <c r="J63" s="0" t="n">
        <f aca="false">I63 - C63</f>
        <v>82.716049382716</v>
      </c>
    </row>
    <row r="64" customFormat="false" ht="12.8" hidden="false" customHeight="false" outlineLevel="0" collapsed="false">
      <c r="B64" s="0" t="n">
        <f aca="false">B63+1</f>
        <v>60</v>
      </c>
      <c r="C64" s="1" t="n">
        <f aca="false">C63 + F63 - D63</f>
        <v>120.855967078189</v>
      </c>
      <c r="D64" s="0" t="n">
        <v>22</v>
      </c>
      <c r="E64" s="0" t="n">
        <f aca="false">MAX(D63+J63/3,0)</f>
        <v>49.5720164609053</v>
      </c>
      <c r="F64" s="1" t="n">
        <f aca="false">E59</f>
        <v>12.9053497942387</v>
      </c>
      <c r="G64" s="0" t="n">
        <f aca="false">(D59+D60+D61+D62+D63)/5</f>
        <v>22</v>
      </c>
      <c r="I64" s="0" t="n">
        <f aca="false">10*G64</f>
        <v>220</v>
      </c>
      <c r="J64" s="0" t="n">
        <f aca="false">I64 - C64</f>
        <v>99.1440329218107</v>
      </c>
    </row>
    <row r="65" customFormat="false" ht="12.8" hidden="false" customHeight="false" outlineLevel="0" collapsed="false">
      <c r="B65" s="0" t="n">
        <f aca="false">B64+1</f>
        <v>61</v>
      </c>
      <c r="C65" s="1" t="n">
        <f aca="false">C64 + F64 - D64</f>
        <v>111.761316872428</v>
      </c>
      <c r="D65" s="0" t="n">
        <v>22</v>
      </c>
      <c r="E65" s="0" t="n">
        <f aca="false">MAX(D64+J64/3,0)</f>
        <v>55.0480109739369</v>
      </c>
      <c r="F65" s="1" t="n">
        <f aca="false">E60</f>
        <v>20.238683127572</v>
      </c>
      <c r="G65" s="0" t="n">
        <f aca="false">(D60+D61+D62+D63+D64)/5</f>
        <v>22</v>
      </c>
      <c r="I65" s="0" t="n">
        <f aca="false">10*G65</f>
        <v>220</v>
      </c>
      <c r="J65" s="0" t="n">
        <f aca="false">I65 - C65</f>
        <v>108.238683127572</v>
      </c>
    </row>
    <row r="66" customFormat="false" ht="12.8" hidden="false" customHeight="false" outlineLevel="0" collapsed="false">
      <c r="B66" s="0" t="n">
        <f aca="false">B65+1</f>
        <v>62</v>
      </c>
      <c r="C66" s="1" t="n">
        <f aca="false">C65 + F65 - D65</f>
        <v>110</v>
      </c>
      <c r="D66" s="0" t="n">
        <v>22</v>
      </c>
      <c r="E66" s="0" t="n">
        <f aca="false">MAX(D65+J65/3,0)</f>
        <v>58.079561042524</v>
      </c>
      <c r="F66" s="1" t="n">
        <f aca="false">E61</f>
        <v>27.5720164609053</v>
      </c>
      <c r="G66" s="0" t="n">
        <f aca="false">(D61+D62+D63+D64+D65)/5</f>
        <v>22</v>
      </c>
      <c r="I66" s="0" t="n">
        <f aca="false">10*G66</f>
        <v>220</v>
      </c>
      <c r="J66" s="0" t="n">
        <f aca="false">I66 - C66</f>
        <v>110</v>
      </c>
    </row>
    <row r="67" customFormat="false" ht="12.8" hidden="false" customHeight="false" outlineLevel="0" collapsed="false">
      <c r="B67" s="0" t="n">
        <f aca="false">B66+1</f>
        <v>63</v>
      </c>
      <c r="C67" s="1" t="n">
        <f aca="false">C66 + F66 - D66</f>
        <v>115.572016460905</v>
      </c>
      <c r="D67" s="0" t="n">
        <v>22</v>
      </c>
      <c r="E67" s="0" t="n">
        <f aca="false">MAX(D66+J66/3,0)</f>
        <v>58.6666666666667</v>
      </c>
      <c r="F67" s="1" t="n">
        <f aca="false">E62</f>
        <v>34.9053497942387</v>
      </c>
      <c r="G67" s="0" t="n">
        <f aca="false">(D62+D63+D64+D65+D66)/5</f>
        <v>22</v>
      </c>
      <c r="I67" s="0" t="n">
        <f aca="false">10*G67</f>
        <v>220</v>
      </c>
      <c r="J67" s="0" t="n">
        <f aca="false">I67 - C67</f>
        <v>104.427983539095</v>
      </c>
    </row>
    <row r="68" customFormat="false" ht="12.8" hidden="false" customHeight="false" outlineLevel="0" collapsed="false">
      <c r="B68" s="0" t="n">
        <f aca="false">B67+1</f>
        <v>64</v>
      </c>
      <c r="C68" s="1" t="n">
        <f aca="false">C67 + F67 - D67</f>
        <v>128.477366255144</v>
      </c>
      <c r="D68" s="0" t="n">
        <v>22</v>
      </c>
      <c r="E68" s="0" t="n">
        <f aca="false">MAX(D67+J67/3,0)</f>
        <v>56.8093278463649</v>
      </c>
      <c r="F68" s="1" t="n">
        <f aca="false">E63</f>
        <v>42.238683127572</v>
      </c>
      <c r="G68" s="0" t="n">
        <f aca="false">(D63+D64+D65+D66+D67)/5</f>
        <v>22</v>
      </c>
      <c r="I68" s="0" t="n">
        <f aca="false">10*G68</f>
        <v>220</v>
      </c>
      <c r="J68" s="0" t="n">
        <f aca="false">I68 - C68</f>
        <v>91.522633744856</v>
      </c>
    </row>
    <row r="69" customFormat="false" ht="12.8" hidden="false" customHeight="false" outlineLevel="0" collapsed="false">
      <c r="B69" s="0" t="n">
        <f aca="false">B68+1</f>
        <v>65</v>
      </c>
      <c r="C69" s="1" t="n">
        <f aca="false">C68 + F68 - D68</f>
        <v>148.716049382716</v>
      </c>
      <c r="D69" s="0" t="n">
        <v>22</v>
      </c>
      <c r="E69" s="0" t="n">
        <f aca="false">MAX(D68+J68/3,0)</f>
        <v>52.5075445816187</v>
      </c>
      <c r="F69" s="1" t="n">
        <f aca="false">E64</f>
        <v>49.5720164609053</v>
      </c>
      <c r="G69" s="0" t="n">
        <f aca="false">(D64+D65+D66+D67+D68)/5</f>
        <v>22</v>
      </c>
      <c r="I69" s="0" t="n">
        <f aca="false">10*G69</f>
        <v>220</v>
      </c>
      <c r="J69" s="0" t="n">
        <f aca="false">I69 - C69</f>
        <v>71.283950617284</v>
      </c>
    </row>
    <row r="70" customFormat="false" ht="12.8" hidden="false" customHeight="false" outlineLevel="0" collapsed="false">
      <c r="B70" s="0" t="n">
        <f aca="false">B69+1</f>
        <v>66</v>
      </c>
      <c r="C70" s="1" t="n">
        <f aca="false">C69 + F69 - D69</f>
        <v>176.288065843621</v>
      </c>
      <c r="D70" s="0" t="n">
        <v>22</v>
      </c>
      <c r="E70" s="0" t="n">
        <f aca="false">MAX(D69+J69/3,0)</f>
        <v>45.761316872428</v>
      </c>
      <c r="F70" s="1" t="n">
        <f aca="false">E65</f>
        <v>55.0480109739369</v>
      </c>
      <c r="G70" s="0" t="n">
        <f aca="false">(D65+D66+D67+D68+D69)/5</f>
        <v>22</v>
      </c>
      <c r="I70" s="0" t="n">
        <f aca="false">10*G70</f>
        <v>220</v>
      </c>
      <c r="J70" s="0" t="n">
        <f aca="false">I70 - C70</f>
        <v>43.7119341563786</v>
      </c>
    </row>
    <row r="71" customFormat="false" ht="12.8" hidden="false" customHeight="false" outlineLevel="0" collapsed="false">
      <c r="B71" s="0" t="n">
        <f aca="false">B70+1</f>
        <v>67</v>
      </c>
      <c r="C71" s="1" t="n">
        <f aca="false">C70 + F70 - D70</f>
        <v>209.336076817558</v>
      </c>
      <c r="D71" s="0" t="n">
        <v>22</v>
      </c>
      <c r="E71" s="0" t="n">
        <f aca="false">MAX(D70+J70/3,0)</f>
        <v>36.5706447187929</v>
      </c>
      <c r="F71" s="1" t="n">
        <f aca="false">E66</f>
        <v>58.079561042524</v>
      </c>
      <c r="G71" s="0" t="n">
        <f aca="false">(D66+D67+D68+D69+D70)/5</f>
        <v>22</v>
      </c>
      <c r="I71" s="0" t="n">
        <f aca="false">10*G71</f>
        <v>220</v>
      </c>
      <c r="J71" s="0" t="n">
        <f aca="false">I71 - C71</f>
        <v>10.6639231824417</v>
      </c>
    </row>
    <row r="72" customFormat="false" ht="12.8" hidden="false" customHeight="false" outlineLevel="0" collapsed="false">
      <c r="B72" s="0" t="n">
        <f aca="false">B71+1</f>
        <v>68</v>
      </c>
      <c r="C72" s="1" t="n">
        <f aca="false">C71 + F71 - D71</f>
        <v>245.415637860082</v>
      </c>
      <c r="D72" s="0" t="n">
        <v>22</v>
      </c>
      <c r="E72" s="0" t="n">
        <f aca="false">MAX(D71+J71/3,0)</f>
        <v>25.5546410608139</v>
      </c>
      <c r="F72" s="1" t="n">
        <f aca="false">E67</f>
        <v>58.6666666666667</v>
      </c>
      <c r="G72" s="0" t="n">
        <f aca="false">(D67+D68+D69+D70+D71)/5</f>
        <v>22</v>
      </c>
      <c r="I72" s="0" t="n">
        <f aca="false">10*G72</f>
        <v>220</v>
      </c>
      <c r="J72" s="0" t="n">
        <f aca="false">I72 - C72</f>
        <v>-25.4156378600823</v>
      </c>
    </row>
    <row r="73" customFormat="false" ht="12.8" hidden="false" customHeight="false" outlineLevel="0" collapsed="false">
      <c r="B73" s="0" t="n">
        <f aca="false">B72+1</f>
        <v>69</v>
      </c>
      <c r="C73" s="1" t="n">
        <f aca="false">C72 + F72 - D72</f>
        <v>282.082304526749</v>
      </c>
      <c r="D73" s="0" t="n">
        <v>22</v>
      </c>
      <c r="E73" s="0" t="n">
        <f aca="false">MAX(D72+J72/3,0)</f>
        <v>13.5281207133059</v>
      </c>
      <c r="F73" s="1" t="n">
        <f aca="false">E68</f>
        <v>56.8093278463649</v>
      </c>
      <c r="G73" s="0" t="n">
        <f aca="false">(D68+D69+D70+D71+D72)/5</f>
        <v>22</v>
      </c>
      <c r="I73" s="0" t="n">
        <f aca="false">10*G73</f>
        <v>220</v>
      </c>
      <c r="J73" s="0" t="n">
        <f aca="false">I73 - C73</f>
        <v>-62.0823045267489</v>
      </c>
    </row>
    <row r="74" customFormat="false" ht="12.8" hidden="false" customHeight="false" outlineLevel="0" collapsed="false">
      <c r="B74" s="0" t="n">
        <f aca="false">B73+1</f>
        <v>70</v>
      </c>
      <c r="C74" s="1" t="n">
        <f aca="false">C73 + F73 - D73</f>
        <v>316.891632373114</v>
      </c>
      <c r="D74" s="0" t="n">
        <v>22</v>
      </c>
      <c r="E74" s="0" t="n">
        <f aca="false">MAX(D73+J73/3,0)</f>
        <v>1.30589849108368</v>
      </c>
      <c r="F74" s="1" t="n">
        <f aca="false">E69</f>
        <v>52.5075445816187</v>
      </c>
      <c r="G74" s="0" t="n">
        <f aca="false">(D69+D70+D71+D72+D73)/5</f>
        <v>22</v>
      </c>
      <c r="I74" s="0" t="n">
        <f aca="false">10*G74</f>
        <v>220</v>
      </c>
      <c r="J74" s="0" t="n">
        <f aca="false">I74 - C74</f>
        <v>-96.8916323731138</v>
      </c>
    </row>
    <row r="75" customFormat="false" ht="12.8" hidden="false" customHeight="false" outlineLevel="0" collapsed="false">
      <c r="B75" s="0" t="n">
        <f aca="false">B74+1</f>
        <v>71</v>
      </c>
      <c r="C75" s="1" t="n">
        <f aca="false">C74 + F74 - D74</f>
        <v>347.399176954732</v>
      </c>
      <c r="D75" s="0" t="n">
        <v>22</v>
      </c>
      <c r="E75" s="0" t="n">
        <f aca="false">MAX(D74+J74/3,0)</f>
        <v>0</v>
      </c>
      <c r="F75" s="1" t="n">
        <f aca="false">E70</f>
        <v>45.761316872428</v>
      </c>
      <c r="G75" s="0" t="n">
        <f aca="false">(D70+D71+D72+D73+D74)/5</f>
        <v>22</v>
      </c>
      <c r="I75" s="0" t="n">
        <f aca="false">10*G75</f>
        <v>220</v>
      </c>
      <c r="J75" s="0" t="n">
        <f aca="false">I75 - C75</f>
        <v>-127.399176954732</v>
      </c>
    </row>
    <row r="76" customFormat="false" ht="12.8" hidden="false" customHeight="false" outlineLevel="0" collapsed="false">
      <c r="B76" s="0" t="n">
        <f aca="false">B75+1</f>
        <v>72</v>
      </c>
      <c r="C76" s="1" t="n">
        <f aca="false">C75 + F75 - D75</f>
        <v>371.16049382716</v>
      </c>
      <c r="D76" s="0" t="n">
        <v>22</v>
      </c>
      <c r="E76" s="0" t="n">
        <f aca="false">MAX(D75+J75/3,0)</f>
        <v>0</v>
      </c>
      <c r="F76" s="1" t="n">
        <f aca="false">E71</f>
        <v>36.5706447187929</v>
      </c>
      <c r="G76" s="0" t="n">
        <f aca="false">(D71+D72+D73+D74+D75)/5</f>
        <v>22</v>
      </c>
      <c r="I76" s="0" t="n">
        <f aca="false">10*G76</f>
        <v>220</v>
      </c>
      <c r="J76" s="0" t="n">
        <f aca="false">I76 - C76</f>
        <v>-151.16049382716</v>
      </c>
    </row>
    <row r="77" customFormat="false" ht="12.8" hidden="false" customHeight="false" outlineLevel="0" collapsed="false">
      <c r="B77" s="0" t="n">
        <f aca="false">B76+1</f>
        <v>73</v>
      </c>
      <c r="C77" s="1" t="n">
        <f aca="false">C76 + F76 - D76</f>
        <v>385.731138545953</v>
      </c>
      <c r="D77" s="0" t="n">
        <v>22</v>
      </c>
      <c r="E77" s="0" t="n">
        <f aca="false">MAX(D76+J76/3,0)</f>
        <v>0</v>
      </c>
      <c r="F77" s="1" t="n">
        <f aca="false">E72</f>
        <v>25.5546410608139</v>
      </c>
      <c r="G77" s="0" t="n">
        <f aca="false">(D72+D73+D74+D75+D76)/5</f>
        <v>22</v>
      </c>
      <c r="I77" s="0" t="n">
        <f aca="false">10*G77</f>
        <v>220</v>
      </c>
      <c r="J77" s="0" t="n">
        <f aca="false">I77 - C77</f>
        <v>-165.731138545953</v>
      </c>
    </row>
    <row r="78" customFormat="false" ht="12.8" hidden="false" customHeight="false" outlineLevel="0" collapsed="false">
      <c r="B78" s="0" t="n">
        <f aca="false">B77+1</f>
        <v>74</v>
      </c>
      <c r="C78" s="1" t="n">
        <f aca="false">C77 + F77 - D77</f>
        <v>389.285779606767</v>
      </c>
      <c r="D78" s="0" t="n">
        <v>22</v>
      </c>
      <c r="E78" s="0" t="n">
        <f aca="false">MAX(D77+J77/3,0)</f>
        <v>0</v>
      </c>
      <c r="F78" s="1" t="n">
        <f aca="false">E73</f>
        <v>13.5281207133059</v>
      </c>
      <c r="G78" s="0" t="n">
        <f aca="false">(D73+D74+D75+D76+D77)/5</f>
        <v>22</v>
      </c>
      <c r="I78" s="0" t="n">
        <f aca="false">10*G78</f>
        <v>220</v>
      </c>
      <c r="J78" s="0" t="n">
        <f aca="false">I78 - C78</f>
        <v>-169.285779606767</v>
      </c>
    </row>
    <row r="79" customFormat="false" ht="12.8" hidden="false" customHeight="false" outlineLevel="0" collapsed="false">
      <c r="B79" s="0" t="n">
        <f aca="false">B78+1</f>
        <v>75</v>
      </c>
      <c r="C79" s="1" t="n">
        <f aca="false">C78 + F78 - D78</f>
        <v>380.813900320073</v>
      </c>
      <c r="D79" s="0" t="n">
        <v>22</v>
      </c>
      <c r="E79" s="0" t="n">
        <f aca="false">MAX(D78+J78/3,0)</f>
        <v>0</v>
      </c>
      <c r="F79" s="1" t="n">
        <f aca="false">E74</f>
        <v>1.30589849108368</v>
      </c>
      <c r="G79" s="0" t="n">
        <f aca="false">(D74+D75+D76+D77+D78)/5</f>
        <v>22</v>
      </c>
      <c r="I79" s="0" t="n">
        <f aca="false">10*G79</f>
        <v>220</v>
      </c>
      <c r="J79" s="0" t="n">
        <f aca="false">I79 - C79</f>
        <v>-160.813900320073</v>
      </c>
    </row>
    <row r="80" customFormat="false" ht="12.8" hidden="false" customHeight="false" outlineLevel="0" collapsed="false">
      <c r="B80" s="0" t="n">
        <f aca="false">B79+1</f>
        <v>76</v>
      </c>
      <c r="C80" s="1" t="n">
        <f aca="false">C79 + F79 - D79</f>
        <v>360.119798811157</v>
      </c>
      <c r="D80" s="0" t="n">
        <v>22</v>
      </c>
      <c r="E80" s="0" t="n">
        <f aca="false">MAX(D79+J79/3,0)</f>
        <v>0</v>
      </c>
      <c r="F80" s="1" t="n">
        <f aca="false">E75</f>
        <v>0</v>
      </c>
      <c r="G80" s="0" t="n">
        <f aca="false">(D75+D76+D77+D78+D79)/5</f>
        <v>22</v>
      </c>
      <c r="I80" s="0" t="n">
        <f aca="false">10*G80</f>
        <v>220</v>
      </c>
      <c r="J80" s="0" t="n">
        <f aca="false">I80 - C80</f>
        <v>-140.119798811157</v>
      </c>
    </row>
    <row r="81" customFormat="false" ht="12.8" hidden="false" customHeight="false" outlineLevel="0" collapsed="false">
      <c r="B81" s="0" t="n">
        <f aca="false">B80+1</f>
        <v>77</v>
      </c>
      <c r="C81" s="1" t="n">
        <f aca="false">C80 + F80 - D80</f>
        <v>338.119798811157</v>
      </c>
      <c r="D81" s="0" t="n">
        <v>22</v>
      </c>
      <c r="E81" s="0" t="n">
        <f aca="false">MAX(D80+J80/3,0)</f>
        <v>0</v>
      </c>
      <c r="F81" s="1" t="n">
        <f aca="false">E76</f>
        <v>0</v>
      </c>
      <c r="G81" s="0" t="n">
        <f aca="false">(D76+D77+D78+D79+D80)/5</f>
        <v>22</v>
      </c>
      <c r="I81" s="0" t="n">
        <f aca="false">10*G81</f>
        <v>220</v>
      </c>
      <c r="J81" s="0" t="n">
        <f aca="false">I81 - C81</f>
        <v>-118.119798811157</v>
      </c>
    </row>
    <row r="82" customFormat="false" ht="12.8" hidden="false" customHeight="false" outlineLevel="0" collapsed="false">
      <c r="B82" s="0" t="n">
        <f aca="false">B81+1</f>
        <v>78</v>
      </c>
      <c r="C82" s="1" t="n">
        <f aca="false">C81 + F81 - D81</f>
        <v>316.119798811157</v>
      </c>
      <c r="D82" s="0" t="n">
        <v>22</v>
      </c>
      <c r="E82" s="0" t="n">
        <f aca="false">MAX(D81+J81/3,0)</f>
        <v>0</v>
      </c>
      <c r="F82" s="1" t="n">
        <f aca="false">E77</f>
        <v>0</v>
      </c>
      <c r="G82" s="0" t="n">
        <f aca="false">(D77+D78+D79+D80+D81)/5</f>
        <v>22</v>
      </c>
      <c r="I82" s="0" t="n">
        <f aca="false">10*G82</f>
        <v>220</v>
      </c>
      <c r="J82" s="0" t="n">
        <f aca="false">I82 - C82</f>
        <v>-96.1197988111568</v>
      </c>
    </row>
    <row r="83" customFormat="false" ht="12.8" hidden="false" customHeight="false" outlineLevel="0" collapsed="false">
      <c r="B83" s="0" t="n">
        <f aca="false">B82+1</f>
        <v>79</v>
      </c>
      <c r="C83" s="1" t="n">
        <f aca="false">C82 + F82 - D82</f>
        <v>294.119798811157</v>
      </c>
      <c r="D83" s="0" t="n">
        <v>22</v>
      </c>
      <c r="E83" s="0" t="n">
        <f aca="false">MAX(D82+J82/3,0)</f>
        <v>0</v>
      </c>
      <c r="F83" s="1" t="n">
        <f aca="false">E78</f>
        <v>0</v>
      </c>
      <c r="G83" s="0" t="n">
        <f aca="false">(D78+D79+D80+D81+D82)/5</f>
        <v>22</v>
      </c>
      <c r="I83" s="0" t="n">
        <f aca="false">10*G83</f>
        <v>220</v>
      </c>
      <c r="J83" s="0" t="n">
        <f aca="false">I83 - C83</f>
        <v>-74.1197988111568</v>
      </c>
    </row>
    <row r="84" customFormat="false" ht="12.8" hidden="false" customHeight="false" outlineLevel="0" collapsed="false">
      <c r="B84" s="0" t="n">
        <f aca="false">B83+1</f>
        <v>80</v>
      </c>
      <c r="C84" s="1" t="n">
        <f aca="false">C83 + F83 - D83</f>
        <v>272.119798811157</v>
      </c>
      <c r="D84" s="0" t="n">
        <v>22</v>
      </c>
      <c r="E84" s="0" t="n">
        <f aca="false">MAX(D83+J83/3,0)</f>
        <v>0</v>
      </c>
      <c r="F84" s="1" t="n">
        <f aca="false">E79</f>
        <v>0</v>
      </c>
      <c r="G84" s="0" t="n">
        <f aca="false">(D79+D80+D81+D82+D83)/5</f>
        <v>22</v>
      </c>
      <c r="I84" s="0" t="n">
        <f aca="false">10*G84</f>
        <v>220</v>
      </c>
      <c r="J84" s="0" t="n">
        <f aca="false">I84 - C84</f>
        <v>-52.1197988111568</v>
      </c>
    </row>
    <row r="85" customFormat="false" ht="12.8" hidden="false" customHeight="false" outlineLevel="0" collapsed="false">
      <c r="B85" s="0" t="n">
        <f aca="false">B84+1</f>
        <v>81</v>
      </c>
      <c r="C85" s="1" t="n">
        <f aca="false">C84 + F84 - D84</f>
        <v>250.119798811157</v>
      </c>
      <c r="D85" s="0" t="n">
        <v>22</v>
      </c>
      <c r="E85" s="0" t="n">
        <f aca="false">MAX(D84+J84/3,0)</f>
        <v>4.62673372961439</v>
      </c>
      <c r="F85" s="1" t="n">
        <f aca="false">E80</f>
        <v>0</v>
      </c>
      <c r="G85" s="0" t="n">
        <f aca="false">(D80+D81+D82+D83+D84)/5</f>
        <v>22</v>
      </c>
      <c r="I85" s="0" t="n">
        <f aca="false">10*G85</f>
        <v>220</v>
      </c>
      <c r="J85" s="0" t="n">
        <f aca="false">I85 - C85</f>
        <v>-30.1197988111568</v>
      </c>
    </row>
    <row r="86" customFormat="false" ht="12.8" hidden="false" customHeight="false" outlineLevel="0" collapsed="false">
      <c r="B86" s="0" t="n">
        <f aca="false">B85+1</f>
        <v>82</v>
      </c>
      <c r="C86" s="1" t="n">
        <f aca="false">C85 + F85 - D85</f>
        <v>228.119798811157</v>
      </c>
      <c r="D86" s="0" t="n">
        <v>22</v>
      </c>
      <c r="E86" s="0" t="n">
        <f aca="false">MAX(D85+J85/3,0)</f>
        <v>11.9600670629477</v>
      </c>
      <c r="F86" s="1" t="n">
        <f aca="false">E81</f>
        <v>0</v>
      </c>
      <c r="G86" s="0" t="n">
        <f aca="false">(D81+D82+D83+D84+D85)/5</f>
        <v>22</v>
      </c>
      <c r="I86" s="0" t="n">
        <f aca="false">10*G86</f>
        <v>220</v>
      </c>
      <c r="J86" s="0" t="n">
        <f aca="false">I86 - C86</f>
        <v>-8.11979881115684</v>
      </c>
    </row>
    <row r="87" customFormat="false" ht="12.8" hidden="false" customHeight="false" outlineLevel="0" collapsed="false">
      <c r="B87" s="0" t="n">
        <f aca="false">B86+1</f>
        <v>83</v>
      </c>
      <c r="C87" s="1" t="n">
        <f aca="false">C86 + F86 - D86</f>
        <v>206.119798811157</v>
      </c>
      <c r="D87" s="0" t="n">
        <v>22</v>
      </c>
      <c r="E87" s="0" t="n">
        <f aca="false">MAX(D86+J86/3,0)</f>
        <v>19.2934003962811</v>
      </c>
      <c r="F87" s="1" t="n">
        <f aca="false">E82</f>
        <v>0</v>
      </c>
      <c r="G87" s="0" t="n">
        <f aca="false">(D82+D83+D84+D85+D86)/5</f>
        <v>22</v>
      </c>
      <c r="I87" s="0" t="n">
        <f aca="false">10*G87</f>
        <v>220</v>
      </c>
      <c r="J87" s="0" t="n">
        <f aca="false">I87 - C87</f>
        <v>13.8802011888432</v>
      </c>
    </row>
    <row r="88" customFormat="false" ht="12.8" hidden="false" customHeight="false" outlineLevel="0" collapsed="false">
      <c r="B88" s="0" t="n">
        <f aca="false">B87+1</f>
        <v>84</v>
      </c>
      <c r="C88" s="1" t="n">
        <f aca="false">C87 + F87 - D87</f>
        <v>184.119798811157</v>
      </c>
      <c r="D88" s="0" t="n">
        <v>22</v>
      </c>
      <c r="E88" s="0" t="n">
        <f aca="false">MAX(D87+J87/3,0)</f>
        <v>26.6267337296144</v>
      </c>
      <c r="F88" s="1" t="n">
        <f aca="false">E83</f>
        <v>0</v>
      </c>
      <c r="G88" s="0" t="n">
        <f aca="false">(D83+D84+D85+D86+D87)/5</f>
        <v>22</v>
      </c>
      <c r="I88" s="0" t="n">
        <f aca="false">10*G88</f>
        <v>220</v>
      </c>
      <c r="J88" s="0" t="n">
        <f aca="false">I88 - C88</f>
        <v>35.8802011888432</v>
      </c>
    </row>
    <row r="89" customFormat="false" ht="12.8" hidden="false" customHeight="false" outlineLevel="0" collapsed="false">
      <c r="B89" s="0" t="n">
        <f aca="false">B88+1</f>
        <v>85</v>
      </c>
      <c r="C89" s="1" t="n">
        <f aca="false">C88 + F88 - D88</f>
        <v>162.119798811157</v>
      </c>
      <c r="D89" s="0" t="n">
        <v>22</v>
      </c>
      <c r="E89" s="0" t="n">
        <f aca="false">MAX(D88+J88/3,0)</f>
        <v>33.9600670629477</v>
      </c>
      <c r="F89" s="1" t="n">
        <f aca="false">E84</f>
        <v>0</v>
      </c>
      <c r="G89" s="0" t="n">
        <f aca="false">(D84+D85+D86+D87+D88)/5</f>
        <v>22</v>
      </c>
      <c r="I89" s="0" t="n">
        <f aca="false">10*G89</f>
        <v>220</v>
      </c>
      <c r="J89" s="0" t="n">
        <f aca="false">I89 - C89</f>
        <v>57.8802011888432</v>
      </c>
    </row>
    <row r="90" customFormat="false" ht="12.8" hidden="false" customHeight="false" outlineLevel="0" collapsed="false">
      <c r="B90" s="0" t="n">
        <f aca="false">B89+1</f>
        <v>86</v>
      </c>
      <c r="C90" s="1" t="n">
        <f aca="false">C89 + F89 - D89</f>
        <v>140.119798811157</v>
      </c>
      <c r="D90" s="0" t="n">
        <v>22</v>
      </c>
      <c r="E90" s="0" t="n">
        <f aca="false">MAX(D89+J89/3,0)</f>
        <v>41.2934003962811</v>
      </c>
      <c r="F90" s="1" t="n">
        <f aca="false">E85</f>
        <v>4.62673372961439</v>
      </c>
      <c r="G90" s="0" t="n">
        <f aca="false">(D85+D86+D87+D88+D89)/5</f>
        <v>22</v>
      </c>
      <c r="I90" s="0" t="n">
        <f aca="false">10*G90</f>
        <v>220</v>
      </c>
      <c r="J90" s="0" t="n">
        <f aca="false">I90 - C90</f>
        <v>79.8802011888432</v>
      </c>
    </row>
    <row r="91" customFormat="false" ht="12.8" hidden="false" customHeight="false" outlineLevel="0" collapsed="false">
      <c r="B91" s="0" t="n">
        <f aca="false">B90+1</f>
        <v>87</v>
      </c>
      <c r="C91" s="1" t="n">
        <f aca="false">C90 + F90 - D90</f>
        <v>122.746532540771</v>
      </c>
      <c r="D91" s="0" t="n">
        <v>22</v>
      </c>
      <c r="E91" s="0" t="n">
        <f aca="false">MAX(D90+J90/3,0)</f>
        <v>48.6267337296144</v>
      </c>
      <c r="F91" s="1" t="n">
        <f aca="false">E86</f>
        <v>11.9600670629477</v>
      </c>
      <c r="G91" s="0" t="n">
        <f aca="false">(D86+D87+D88+D89+D90)/5</f>
        <v>22</v>
      </c>
      <c r="I91" s="0" t="n">
        <f aca="false">10*G91</f>
        <v>220</v>
      </c>
      <c r="J91" s="0" t="n">
        <f aca="false">I91 - C91</f>
        <v>97.2534674592288</v>
      </c>
    </row>
    <row r="92" customFormat="false" ht="12.8" hidden="false" customHeight="false" outlineLevel="0" collapsed="false">
      <c r="B92" s="0" t="n">
        <f aca="false">B91+1</f>
        <v>88</v>
      </c>
      <c r="C92" s="1" t="n">
        <f aca="false">C91 + F91 - D91</f>
        <v>112.706599603719</v>
      </c>
      <c r="D92" s="0" t="n">
        <v>22</v>
      </c>
      <c r="E92" s="0" t="n">
        <f aca="false">MAX(D91+J91/3,0)</f>
        <v>54.4178224864096</v>
      </c>
      <c r="F92" s="1" t="n">
        <f aca="false">E87</f>
        <v>19.2934003962811</v>
      </c>
      <c r="G92" s="0" t="n">
        <f aca="false">(D87+D88+D89+D90+D91)/5</f>
        <v>22</v>
      </c>
      <c r="I92" s="0" t="n">
        <f aca="false">10*G92</f>
        <v>220</v>
      </c>
      <c r="J92" s="0" t="n">
        <f aca="false">I92 - C92</f>
        <v>107.293400396281</v>
      </c>
    </row>
    <row r="93" customFormat="false" ht="12.8" hidden="false" customHeight="false" outlineLevel="0" collapsed="false">
      <c r="B93" s="0" t="n">
        <f aca="false">B92+1</f>
        <v>89</v>
      </c>
      <c r="C93" s="1" t="n">
        <f aca="false">C92 + F92 - D92</f>
        <v>110</v>
      </c>
      <c r="D93" s="0" t="n">
        <v>22</v>
      </c>
      <c r="E93" s="0" t="n">
        <f aca="false">MAX(D92+J92/3,0)</f>
        <v>57.7644667987603</v>
      </c>
      <c r="F93" s="1" t="n">
        <f aca="false">E88</f>
        <v>26.6267337296144</v>
      </c>
      <c r="G93" s="0" t="n">
        <f aca="false">(D88+D89+D90+D91+D92)/5</f>
        <v>22</v>
      </c>
      <c r="I93" s="0" t="n">
        <f aca="false">10*G93</f>
        <v>220</v>
      </c>
      <c r="J93" s="0" t="n">
        <f aca="false">I93 - C93</f>
        <v>110</v>
      </c>
    </row>
    <row r="94" customFormat="false" ht="12.8" hidden="false" customHeight="false" outlineLevel="0" collapsed="false">
      <c r="B94" s="0" t="n">
        <f aca="false">B93+1</f>
        <v>90</v>
      </c>
      <c r="C94" s="1" t="n">
        <f aca="false">C93 + F93 - D93</f>
        <v>114.626733729614</v>
      </c>
      <c r="D94" s="0" t="n">
        <v>22</v>
      </c>
      <c r="E94" s="0" t="n">
        <f aca="false">MAX(D93+J93/3,0)</f>
        <v>58.6666666666667</v>
      </c>
      <c r="F94" s="1" t="n">
        <f aca="false">E89</f>
        <v>33.9600670629477</v>
      </c>
      <c r="G94" s="0" t="n">
        <f aca="false">(D89+D90+D91+D92+D93)/5</f>
        <v>22</v>
      </c>
      <c r="I94" s="0" t="n">
        <f aca="false">10*G94</f>
        <v>220</v>
      </c>
      <c r="J94" s="0" t="n">
        <f aca="false">I94 - C94</f>
        <v>105.373266270386</v>
      </c>
    </row>
    <row r="95" customFormat="false" ht="12.8" hidden="false" customHeight="false" outlineLevel="0" collapsed="false">
      <c r="B95" s="0" t="n">
        <f aca="false">B94+1</f>
        <v>91</v>
      </c>
      <c r="C95" s="1" t="n">
        <f aca="false">C94 + F94 - D94</f>
        <v>126.586800792562</v>
      </c>
      <c r="D95" s="0" t="n">
        <v>22</v>
      </c>
      <c r="E95" s="0" t="n">
        <f aca="false">MAX(D94+J94/3,0)</f>
        <v>57.1244220901285</v>
      </c>
      <c r="F95" s="1" t="n">
        <f aca="false">E90</f>
        <v>41.2934003962811</v>
      </c>
      <c r="G95" s="0" t="n">
        <f aca="false">(D90+D91+D92+D93+D94)/5</f>
        <v>22</v>
      </c>
      <c r="I95" s="0" t="n">
        <f aca="false">10*G95</f>
        <v>220</v>
      </c>
      <c r="J95" s="0" t="n">
        <f aca="false">I95 - C95</f>
        <v>93.4131992074379</v>
      </c>
    </row>
    <row r="96" customFormat="false" ht="12.8" hidden="false" customHeight="false" outlineLevel="0" collapsed="false">
      <c r="B96" s="0" t="n">
        <f aca="false">B95+1</f>
        <v>92</v>
      </c>
      <c r="C96" s="1" t="n">
        <f aca="false">C95 + F95 - D95</f>
        <v>145.880201188843</v>
      </c>
      <c r="D96" s="0" t="n">
        <v>22</v>
      </c>
      <c r="E96" s="0" t="n">
        <f aca="false">MAX(D95+J95/3,0)</f>
        <v>53.137733069146</v>
      </c>
      <c r="F96" s="1" t="n">
        <f aca="false">E91</f>
        <v>48.6267337296144</v>
      </c>
      <c r="G96" s="0" t="n">
        <f aca="false">(D91+D92+D93+D94+D95)/5</f>
        <v>22</v>
      </c>
      <c r="I96" s="0" t="n">
        <f aca="false">10*G96</f>
        <v>220</v>
      </c>
      <c r="J96" s="0" t="n">
        <f aca="false">I96 - C96</f>
        <v>74.1197988111568</v>
      </c>
    </row>
    <row r="97" customFormat="false" ht="12.8" hidden="false" customHeight="false" outlineLevel="0" collapsed="false">
      <c r="B97" s="0" t="n">
        <f aca="false">B96+1</f>
        <v>93</v>
      </c>
      <c r="C97" s="1" t="n">
        <f aca="false">C96 + F96 - D96</f>
        <v>172.506934918458</v>
      </c>
      <c r="D97" s="0" t="n">
        <v>22</v>
      </c>
      <c r="E97" s="0" t="n">
        <f aca="false">MAX(D96+J96/3,0)</f>
        <v>46.7065996037189</v>
      </c>
      <c r="F97" s="1" t="n">
        <f aca="false">E92</f>
        <v>54.4178224864096</v>
      </c>
      <c r="G97" s="0" t="n">
        <f aca="false">(D92+D93+D94+D95+D96)/5</f>
        <v>22</v>
      </c>
      <c r="I97" s="0" t="n">
        <f aca="false">10*G97</f>
        <v>220</v>
      </c>
      <c r="J97" s="0" t="n">
        <f aca="false">I97 - C97</f>
        <v>47.4930650815425</v>
      </c>
    </row>
    <row r="98" customFormat="false" ht="12.8" hidden="false" customHeight="false" outlineLevel="0" collapsed="false">
      <c r="B98" s="0" t="n">
        <f aca="false">B97+1</f>
        <v>94</v>
      </c>
      <c r="C98" s="1" t="n">
        <f aca="false">C97 + F97 - D97</f>
        <v>204.924757404867</v>
      </c>
      <c r="D98" s="0" t="n">
        <v>22</v>
      </c>
      <c r="E98" s="0" t="n">
        <f aca="false">MAX(D97+J97/3,0)</f>
        <v>37.8310216938475</v>
      </c>
      <c r="F98" s="1" t="n">
        <f aca="false">E93</f>
        <v>57.7644667987603</v>
      </c>
      <c r="G98" s="0" t="n">
        <f aca="false">(D93+D94+D95+D96+D97)/5</f>
        <v>22</v>
      </c>
      <c r="I98" s="0" t="n">
        <f aca="false">10*G98</f>
        <v>220</v>
      </c>
      <c r="J98" s="0" t="n">
        <f aca="false">I98 - C98</f>
        <v>15.0752425951329</v>
      </c>
    </row>
    <row r="99" customFormat="false" ht="12.8" hidden="false" customHeight="false" outlineLevel="0" collapsed="false">
      <c r="B99" s="0" t="n">
        <f aca="false">B98+1</f>
        <v>95</v>
      </c>
      <c r="C99" s="1" t="n">
        <f aca="false">C98 + F98 - D98</f>
        <v>240.689224203627</v>
      </c>
      <c r="D99" s="0" t="n">
        <v>22</v>
      </c>
      <c r="E99" s="0" t="n">
        <f aca="false">MAX(D98+J98/3,0)</f>
        <v>27.0250808650443</v>
      </c>
      <c r="F99" s="1" t="n">
        <f aca="false">E94</f>
        <v>58.6666666666667</v>
      </c>
      <c r="G99" s="0" t="n">
        <f aca="false">(D94+D95+D96+D97+D98)/5</f>
        <v>22</v>
      </c>
      <c r="I99" s="0" t="n">
        <f aca="false">10*G99</f>
        <v>220</v>
      </c>
      <c r="J99" s="0" t="n">
        <f aca="false">I99 - C99</f>
        <v>-20.6892242036275</v>
      </c>
    </row>
    <row r="100" customFormat="false" ht="12.8" hidden="false" customHeight="false" outlineLevel="0" collapsed="false">
      <c r="B100" s="0" t="n">
        <f aca="false">B99+1</f>
        <v>96</v>
      </c>
      <c r="C100" s="1" t="n">
        <f aca="false">C99 + F99 - D99</f>
        <v>277.355890870294</v>
      </c>
      <c r="D100" s="0" t="n">
        <v>22</v>
      </c>
      <c r="E100" s="0" t="n">
        <f aca="false">MAX(D99+J99/3,0)</f>
        <v>15.1035919321242</v>
      </c>
      <c r="F100" s="1" t="n">
        <f aca="false">E95</f>
        <v>57.1244220901285</v>
      </c>
      <c r="G100" s="0" t="n">
        <f aca="false">(D95+D96+D97+D98+D99)/5</f>
        <v>22</v>
      </c>
      <c r="I100" s="0" t="n">
        <f aca="false">10*G100</f>
        <v>220</v>
      </c>
      <c r="J100" s="0" t="n">
        <f aca="false">I100 - C100</f>
        <v>-57.3558908702942</v>
      </c>
    </row>
    <row r="101" customFormat="false" ht="12.8" hidden="false" customHeight="false" outlineLevel="0" collapsed="false">
      <c r="B101" s="0" t="n">
        <f aca="false">B100+1</f>
        <v>97</v>
      </c>
      <c r="C101" s="1" t="n">
        <f aca="false">C100 + F100 - D100</f>
        <v>312.480312960423</v>
      </c>
      <c r="D101" s="0" t="n">
        <v>22</v>
      </c>
      <c r="E101" s="0" t="n">
        <f aca="false">MAX(D100+J100/3,0)</f>
        <v>2.88136970990195</v>
      </c>
      <c r="F101" s="1" t="n">
        <f aca="false">E96</f>
        <v>53.137733069146</v>
      </c>
      <c r="G101" s="0" t="n">
        <f aca="false">(D96+D97+D98+D99+D100)/5</f>
        <v>22</v>
      </c>
      <c r="I101" s="0" t="n">
        <f aca="false">10*G101</f>
        <v>220</v>
      </c>
      <c r="J101" s="0" t="n">
        <f aca="false">I101 - C101</f>
        <v>-92.4803129604227</v>
      </c>
    </row>
    <row r="102" customFormat="false" ht="12.8" hidden="false" customHeight="false" outlineLevel="0" collapsed="false">
      <c r="B102" s="0" t="n">
        <f aca="false">B101+1</f>
        <v>98</v>
      </c>
      <c r="C102" s="1" t="n">
        <f aca="false">C101 + F101 - D101</f>
        <v>343.618046029569</v>
      </c>
      <c r="D102" s="0" t="n">
        <v>22</v>
      </c>
      <c r="E102" s="0" t="n">
        <f aca="false">MAX(D101+J101/3,0)</f>
        <v>0</v>
      </c>
      <c r="F102" s="1" t="n">
        <f aca="false">E97</f>
        <v>46.7065996037189</v>
      </c>
      <c r="G102" s="0" t="n">
        <f aca="false">(D97+D98+D99+D100+D101)/5</f>
        <v>22</v>
      </c>
      <c r="I102" s="0" t="n">
        <f aca="false">10*G102</f>
        <v>220</v>
      </c>
      <c r="J102" s="0" t="n">
        <f aca="false">I102 - C102</f>
        <v>-123.618046029569</v>
      </c>
    </row>
    <row r="103" customFormat="false" ht="12.8" hidden="false" customHeight="false" outlineLevel="0" collapsed="false">
      <c r="B103" s="0" t="n">
        <f aca="false">B102+1</f>
        <v>99</v>
      </c>
      <c r="C103" s="1" t="n">
        <f aca="false">C102 + F102 - D102</f>
        <v>368.324645633288</v>
      </c>
      <c r="D103" s="0" t="n">
        <v>22</v>
      </c>
      <c r="E103" s="0" t="n">
        <f aca="false">MAX(D102+J102/3,0)</f>
        <v>0</v>
      </c>
      <c r="F103" s="1" t="n">
        <f aca="false">E98</f>
        <v>37.8310216938475</v>
      </c>
      <c r="G103" s="0" t="n">
        <f aca="false">(D98+D99+D100+D101+D102)/5</f>
        <v>22</v>
      </c>
      <c r="I103" s="0" t="n">
        <f aca="false">10*G103</f>
        <v>220</v>
      </c>
      <c r="J103" s="0" t="n">
        <f aca="false">I103 - C103</f>
        <v>-148.324645633288</v>
      </c>
    </row>
    <row r="104" customFormat="false" ht="12.8" hidden="false" customHeight="false" outlineLevel="0" collapsed="false">
      <c r="B104" s="0" t="n">
        <f aca="false">B103+1</f>
        <v>100</v>
      </c>
      <c r="C104" s="1" t="n">
        <f aca="false">C103 + F103 - D103</f>
        <v>384.155667327135</v>
      </c>
      <c r="D104" s="0" t="n">
        <v>22</v>
      </c>
      <c r="E104" s="0" t="n">
        <f aca="false">MAX(D103+J103/3,0)</f>
        <v>0</v>
      </c>
      <c r="F104" s="1" t="n">
        <f aca="false">E99</f>
        <v>27.0250808650443</v>
      </c>
      <c r="G104" s="0" t="n">
        <f aca="false">(D99+D100+D101+D102+D103)/5</f>
        <v>22</v>
      </c>
      <c r="I104" s="0" t="n">
        <f aca="false">10*G104</f>
        <v>220</v>
      </c>
      <c r="J104" s="0" t="n">
        <f aca="false">I104 - C104</f>
        <v>-164.155667327135</v>
      </c>
    </row>
    <row r="105" customFormat="false" ht="12.8" hidden="false" customHeight="false" outlineLevel="0" collapsed="false">
      <c r="B105" s="0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2018-01-18T16:48:24Z</dcterms:created>
  <dc:creator>John Little</dc:creator>
  <dc:description/>
  <dc:language>en-US</dc:language>
  <cp:lastModifiedBy>John Little</cp:lastModifiedBy>
  <cp:lastPrinted>2018-01-25T14:49:44Z</cp:lastPrinted>
  <dcterms:modified xsi:type="dcterms:W3CDTF">2018-01-29T10:01:17Z</dcterms:modified>
  <cp:revision>5</cp:revision>
  <dc:subject/>
  <dc:title/>
</cp:coreProperties>
</file>