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<sst xmlns="http://schemas.openxmlformats.org/spreadsheetml/2006/main" count="18" uniqueCount="17">
  <si>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MONT 105N – Analyzing the “shape” of a data set (Chapter 11/17)</t>
  </si>
  <si>
    <t xml:space="preserve"> </t>
  </si>
  <si>
    <t>Bins</t>
  </si>
  <si>
    <t xml:space="preserve">Mean: </t>
  </si>
  <si>
    <t>7,8,9</t>
  </si>
  <si>
    <t>Minimum</t>
  </si>
  <si>
    <t>10,11,12</t>
  </si>
  <si>
    <t>Q1</t>
  </si>
  <si>
    <t>13,14,15</t>
  </si>
  <si>
    <t>Median</t>
  </si>
  <si>
    <t>16,17,18</t>
  </si>
  <si>
    <t>Q3</t>
  </si>
  <si>
    <t>19,20,21</t>
  </si>
  <si>
    <t>Max</t>
  </si>
  <si>
    <t>22,23,24</t>
  </si>
  <si>
    <t>25,26,27</t>
  </si>
  <si>
    <t>Skew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</si>
</sst>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MM/DD/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F16" sqref="F16"/>
    </sheetView>
  </sheetViews>
  <sheetFormatPr defaultColWidth="12.57421875" defaultRowHeight="12.75"/>
  <cols>
    <col min="1" max="16384" width="11.57421875" style="0" customWidth="1"/>
  </cols>
  <sheetData>
    <row r="1" ht="12">
      <c r="A1" t="s">
        <v>0</v>
      </c>
    </row>
    <row r="3" spans="1:13" ht="12">
      <c r="A3">
        <v>24</v>
      </c>
      <c r="B3">
        <v>15</v>
      </c>
      <c r="C3">
        <v>15</v>
      </c>
      <c r="D3">
        <v>9</v>
      </c>
      <c r="E3">
        <v>17</v>
      </c>
      <c r="F3">
        <v>13</v>
      </c>
      <c r="G3">
        <v>19</v>
      </c>
      <c r="H3">
        <v>21</v>
      </c>
      <c r="I3">
        <v>10</v>
      </c>
      <c r="J3">
        <v>23</v>
      </c>
      <c r="K3">
        <v>9</v>
      </c>
      <c r="L3">
        <v>17</v>
      </c>
      <c r="M3">
        <v>12</v>
      </c>
    </row>
    <row r="4" spans="1:13" ht="12">
      <c r="A4">
        <v>15</v>
      </c>
      <c r="B4">
        <v>14</v>
      </c>
      <c r="C4">
        <v>15</v>
      </c>
      <c r="D4">
        <v>12</v>
      </c>
      <c r="E4">
        <v>14</v>
      </c>
      <c r="F4">
        <v>20</v>
      </c>
      <c r="G4">
        <v>20</v>
      </c>
      <c r="H4">
        <v>27</v>
      </c>
      <c r="I4">
        <v>15</v>
      </c>
      <c r="J4">
        <v>13</v>
      </c>
      <c r="K4">
        <v>9</v>
      </c>
      <c r="L4">
        <v>12</v>
      </c>
      <c r="M4">
        <v>18</v>
      </c>
    </row>
    <row r="5" spans="1:13" ht="12">
      <c r="A5">
        <v>22</v>
      </c>
      <c r="B5">
        <v>19</v>
      </c>
      <c r="C5">
        <v>22</v>
      </c>
      <c r="D5">
        <v>9</v>
      </c>
      <c r="E5">
        <v>16</v>
      </c>
      <c r="F5">
        <v>12</v>
      </c>
      <c r="G5">
        <v>16</v>
      </c>
      <c r="H5">
        <v>7</v>
      </c>
      <c r="I5">
        <v>14</v>
      </c>
      <c r="J5">
        <v>20</v>
      </c>
      <c r="K5">
        <v>15</v>
      </c>
      <c r="L5">
        <v>17</v>
      </c>
      <c r="M5">
        <v>15</v>
      </c>
    </row>
    <row r="6" spans="1:13" ht="12">
      <c r="A6">
        <v>21</v>
      </c>
      <c r="B6">
        <v>14</v>
      </c>
      <c r="C6">
        <v>16</v>
      </c>
      <c r="D6">
        <v>20</v>
      </c>
      <c r="E6">
        <v>11</v>
      </c>
      <c r="F6">
        <v>11</v>
      </c>
      <c r="G6">
        <v>9</v>
      </c>
      <c r="H6">
        <v>18</v>
      </c>
      <c r="I6">
        <v>13</v>
      </c>
      <c r="J6">
        <v>15</v>
      </c>
      <c r="K6">
        <v>11</v>
      </c>
      <c r="L6">
        <v>10</v>
      </c>
      <c r="M6">
        <v>12</v>
      </c>
    </row>
    <row r="7" ht="12">
      <c r="A7" t="s">
        <v>1</v>
      </c>
    </row>
    <row r="8" spans="1:4" ht="12">
      <c r="A8" t="s">
        <v>1</v>
      </c>
      <c r="D8" t="s">
        <v>2</v>
      </c>
    </row>
    <row r="9" spans="1:6" ht="12">
      <c r="A9" t="s">
        <v>3</v>
      </c>
      <c r="B9" s="1">
        <f>AVERAGE(A3:M6)</f>
        <v>15.25</v>
      </c>
      <c r="D9" s="2" t="s">
        <v>4</v>
      </c>
      <c r="E9">
        <v>6</v>
      </c>
      <c r="F9" s="1">
        <f>COUNTIF($A$3:$M$6,"&lt;=9")</f>
        <v>6</v>
      </c>
    </row>
    <row r="10" spans="1:6" ht="12">
      <c r="A10" t="s">
        <v>5</v>
      </c>
      <c r="B10" s="1">
        <f>MIN(A3:M6)</f>
        <v>7</v>
      </c>
      <c r="D10" t="s">
        <v>6</v>
      </c>
      <c r="E10">
        <v>10</v>
      </c>
      <c r="F10" s="1">
        <f>COUNTIF($A$3:$M$6,"&lt;=12")-F9</f>
        <v>10</v>
      </c>
    </row>
    <row r="11" spans="1:6" ht="12">
      <c r="A11" t="s">
        <v>7</v>
      </c>
      <c r="B11" s="1">
        <f>QUARTILE(A3:M6,1)</f>
        <v>12</v>
      </c>
      <c r="D11" t="s">
        <v>8</v>
      </c>
      <c r="E11">
        <v>15</v>
      </c>
      <c r="F11" s="1">
        <f>COUNTIF($A$3:$M$6,"&lt;=15")-F9-F10</f>
        <v>15</v>
      </c>
    </row>
    <row r="12" spans="1:6" ht="12">
      <c r="A12" t="s">
        <v>9</v>
      </c>
      <c r="B12" s="1">
        <f>MEDIAN(A3:M6)</f>
        <v>15</v>
      </c>
      <c r="D12" t="s">
        <v>10</v>
      </c>
      <c r="E12">
        <v>8</v>
      </c>
      <c r="F12" s="1">
        <f>COUNTIF($A$3:$M$6,"&lt;=18")-F9-F10-F11</f>
        <v>8</v>
      </c>
    </row>
    <row r="13" spans="1:6" ht="12">
      <c r="A13" t="s">
        <v>11</v>
      </c>
      <c r="B13" s="1">
        <f>QUARTILE(A3:M6,3)</f>
        <v>18.25</v>
      </c>
      <c r="D13" t="s">
        <v>12</v>
      </c>
      <c r="E13">
        <v>8</v>
      </c>
      <c r="F13" s="1">
        <f>COUNTIF($A$3:$M$6,"&lt;=21")-F9-F10-F11-F12</f>
        <v>8</v>
      </c>
    </row>
    <row r="14" spans="1:6" ht="12">
      <c r="A14" t="s">
        <v>13</v>
      </c>
      <c r="B14" s="1">
        <f>MAX(A3:M6)</f>
        <v>27</v>
      </c>
      <c r="D14" t="s">
        <v>14</v>
      </c>
      <c r="E14">
        <v>4</v>
      </c>
      <c r="F14" s="1">
        <f>COUNTIF($A$3:$M$6,"&lt;=24")-F9-F10-F11-F12-F13</f>
        <v>4</v>
      </c>
    </row>
    <row r="15" spans="4:6" ht="12">
      <c r="D15" t="s">
        <v>15</v>
      </c>
      <c r="E15">
        <v>1</v>
      </c>
      <c r="F15" s="1">
        <f>COUNTIF($A$3:$M$6,"&gt;=25")</f>
        <v>1</v>
      </c>
    </row>
    <row r="16" spans="1:2" ht="12">
      <c r="A16" t="s">
        <v>16</v>
      </c>
      <c r="B16" s="1">
        <f>(B13-2*B12+B11)/(B13-B11)</f>
        <v>0.04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Little</dc:creator>
  <cp:keywords/>
  <dc:description/>
  <cp:lastModifiedBy>John Little</cp:lastModifiedBy>
  <dcterms:created xsi:type="dcterms:W3CDTF">2013-02-06T18:35:42Z</dcterms:created>
  <dcterms:modified xsi:type="dcterms:W3CDTF">2013-02-06T18:58:55Z</dcterms:modified>
  <cp:category/>
  <cp:version/>
  <cp:contentType/>
  <cp:contentStatus/>
  <cp:revision>2</cp:revision>
</cp:coreProperties>
</file>